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NABAVE\NABAVA 2019\SZP\JEDNOSTAVNA\N 68-19 Toneri, tinte i riboni\"/>
    </mc:Choice>
  </mc:AlternateContent>
  <bookViews>
    <workbookView xWindow="0" yWindow="0" windowWidth="28800" windowHeight="1243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Sheet1!$A$1:$R$118</definedName>
  </definedNames>
  <calcPr calcId="152511"/>
</workbook>
</file>

<file path=xl/calcChain.xml><?xml version="1.0" encoding="utf-8"?>
<calcChain xmlns="http://schemas.openxmlformats.org/spreadsheetml/2006/main">
  <c r="G45" i="1" l="1"/>
  <c r="G56" i="1"/>
  <c r="L108" i="1"/>
  <c r="L109" i="1" s="1"/>
  <c r="L110" i="1" l="1"/>
</calcChain>
</file>

<file path=xl/sharedStrings.xml><?xml version="1.0" encoding="utf-8"?>
<sst xmlns="http://schemas.openxmlformats.org/spreadsheetml/2006/main" count="601" uniqueCount="196">
  <si>
    <t>Toner</t>
  </si>
  <si>
    <t>HP LaserJet 1200/1220aio/3300/3380</t>
  </si>
  <si>
    <t></t>
  </si>
  <si>
    <t>ili jednakovrijedno</t>
  </si>
  <si>
    <t>kom</t>
  </si>
  <si>
    <t>Tinta</t>
  </si>
  <si>
    <t></t>
  </si>
  <si>
    <t>HP LaserJet P2014/P2015/M2727MFP</t>
  </si>
  <si>
    <t>CN053AE</t>
  </si>
  <si>
    <t>CN054AE</t>
  </si>
  <si>
    <t>CN055AE</t>
  </si>
  <si>
    <t>CN056AE</t>
  </si>
  <si>
    <t>HP LaserJet P2035, P2055</t>
  </si>
  <si>
    <t>LJ P3005/M3035MFP/M3027MFP</t>
  </si>
  <si>
    <t>HP LaserJet 1320/LJ 3390 / LJ 3392aio</t>
  </si>
  <si>
    <t>HP Laserjet P3015/M521MFP/M525MFP</t>
  </si>
  <si>
    <t>HP LaserJet 1010/1012/1015/1018/1020/1022/3015/3020/3030/3050/3052/3055/M1005 MFP/M1319 MFP</t>
  </si>
  <si>
    <t>Q2613X</t>
  </si>
  <si>
    <t>HP LaserJet 1300</t>
  </si>
  <si>
    <t>CE390x</t>
  </si>
  <si>
    <t>HPLaserJet enterprise M602</t>
  </si>
  <si>
    <t>HP451DN</t>
  </si>
  <si>
    <t>HP 551DN</t>
  </si>
  <si>
    <t>HP M553</t>
  </si>
  <si>
    <t>HP officejet 7000</t>
  </si>
  <si>
    <t>CD 975 AE-920X BK</t>
  </si>
  <si>
    <t>CD 973AE- 920XM</t>
  </si>
  <si>
    <t>CD 974AE - 920X Y</t>
  </si>
  <si>
    <t>CF360X -HP 508X  BK</t>
  </si>
  <si>
    <t>CF361X -HP 508X  C</t>
  </si>
  <si>
    <t>CF362X - HP508X  Y</t>
  </si>
  <si>
    <t>CF363X - HP508X  M</t>
  </si>
  <si>
    <t>CE400X  HP 507BK</t>
  </si>
  <si>
    <t>CE401A  HP507C</t>
  </si>
  <si>
    <t>CE402A  HP 507Y</t>
  </si>
  <si>
    <t>CE403A  HP 507M</t>
  </si>
  <si>
    <t>CE410X  HP305BK</t>
  </si>
  <si>
    <t>HP office jet 8100 pro</t>
  </si>
  <si>
    <t>Jedinica mjere</t>
  </si>
  <si>
    <t xml:space="preserve">Boja </t>
  </si>
  <si>
    <t xml:space="preserve">Oznaka / naziv uređaja </t>
  </si>
  <si>
    <t>RB</t>
  </si>
  <si>
    <t>Opis artikla</t>
  </si>
  <si>
    <t>Naziv artikla 
(kataloška oznaka)</t>
  </si>
  <si>
    <t>Jedinična cijena (kn, bez PDV-a)</t>
  </si>
  <si>
    <t>Napomena</t>
  </si>
  <si>
    <t>Ukupna cijena           (kn, bez PDV-a)</t>
  </si>
  <si>
    <t>Naziv jednakovrijednog artikla (proizvođač i kataloška oznaka)</t>
  </si>
  <si>
    <t>C8767EE NO339</t>
  </si>
  <si>
    <t>C8766EE NO343</t>
  </si>
  <si>
    <t>HP DJ 9800</t>
  </si>
  <si>
    <t>HP 301BK XL -CH563EE</t>
  </si>
  <si>
    <t>HP 301COL XL -CH564EE</t>
  </si>
  <si>
    <t>HP MPP 3050A</t>
  </si>
  <si>
    <t>UREĐAJI CANON</t>
  </si>
  <si>
    <t>FX10</t>
  </si>
  <si>
    <t>Canon fax L100/120/140/4350/4550/4690 Canon MF 4350</t>
  </si>
  <si>
    <t>CEXV33</t>
  </si>
  <si>
    <t>Canon IR2520/2520i/2525/2525i/2530/2530i</t>
  </si>
  <si>
    <t>CRG-719</t>
  </si>
  <si>
    <t>Canon i-SENSYS LBP-6300DN/6310/6650DN, MF5840DN/5880DN/5940DN/5980DN</t>
  </si>
  <si>
    <t>CEXV21, B</t>
  </si>
  <si>
    <t>Canon iRC2380/ 3080/ 3580/2880/ 3380</t>
  </si>
  <si>
    <t>CEXV21, C</t>
  </si>
  <si>
    <t>CEXV21, M</t>
  </si>
  <si>
    <t>CEXV21, Y</t>
  </si>
  <si>
    <t>CRG-728</t>
  </si>
  <si>
    <t>Canon i-SENSYS MF4410/4430/4450/4550/4570/4580
Canon Fax L 150, L160</t>
  </si>
  <si>
    <t>CRG-723C</t>
  </si>
  <si>
    <t>Canon i-SENSYS LPB 7750/7750Cdn</t>
  </si>
  <si>
    <t>CRG-723HB</t>
  </si>
  <si>
    <t>CRG-723M</t>
  </si>
  <si>
    <t>CRG-723Y</t>
  </si>
  <si>
    <t>Canon i-SENSYS LPB 3250</t>
  </si>
  <si>
    <t>CRG-713</t>
  </si>
  <si>
    <t>PIXMA IX 6550</t>
  </si>
  <si>
    <t>PGI-525 BK</t>
  </si>
  <si>
    <t>19ML</t>
  </si>
  <si>
    <t>CLI -526BK</t>
  </si>
  <si>
    <t>CLI -526 C</t>
  </si>
  <si>
    <t>CLI -526 M</t>
  </si>
  <si>
    <t>9ML</t>
  </si>
  <si>
    <t>PIXMA IX 4000</t>
  </si>
  <si>
    <t>PGI 5 BK</t>
  </si>
  <si>
    <t>CLI 8 BK</t>
  </si>
  <si>
    <t>CLI -8M</t>
  </si>
  <si>
    <t>CLI - 8Y</t>
  </si>
  <si>
    <t>TN 2220</t>
  </si>
  <si>
    <t>Brother HL-2250DN/MFC7360N</t>
  </si>
  <si>
    <t>HL-4140CN</t>
  </si>
  <si>
    <t>TN-325BK</t>
  </si>
  <si>
    <t>TN-325C</t>
  </si>
  <si>
    <t>TN-325Y</t>
  </si>
  <si>
    <t>TN-325M</t>
  </si>
  <si>
    <t>UREĐAJI BROTHER</t>
  </si>
  <si>
    <t>MFC8370 DN</t>
  </si>
  <si>
    <t>TN-3230</t>
  </si>
  <si>
    <t>HL-6180DW</t>
  </si>
  <si>
    <t>TN-3390</t>
  </si>
  <si>
    <t>UREĐAJI EPSON</t>
  </si>
  <si>
    <t>M2300/2400 DN</t>
  </si>
  <si>
    <t>LQ2080/2170</t>
  </si>
  <si>
    <t>LQ2080</t>
  </si>
  <si>
    <t>UREĐAJI RICOH</t>
  </si>
  <si>
    <t>BUBNJEVI ZA LASERSKE PRINTERE</t>
  </si>
  <si>
    <t>BROTHER DR3200</t>
  </si>
  <si>
    <t>BROTHER DR3300</t>
  </si>
  <si>
    <t>SAMSUNG MLT-R116</t>
  </si>
  <si>
    <t>SAMSUNG MLT-R307</t>
  </si>
  <si>
    <t>SAMSUNG MLT-R204</t>
  </si>
  <si>
    <t>SAMSUNG ML4510ND</t>
  </si>
  <si>
    <t>SAMSUNG ML3825</t>
  </si>
  <si>
    <t>SAMSUNG M2825 ND</t>
  </si>
  <si>
    <t>BROTHER MFC 8370</t>
  </si>
  <si>
    <t>BROTHER HL 6180 DW</t>
  </si>
  <si>
    <t>UREĐAJI SAMSUNG</t>
  </si>
  <si>
    <t xml:space="preserve">Toner/bubanj </t>
  </si>
  <si>
    <t>MLT-D205S/ELS</t>
  </si>
  <si>
    <t>ML-3310/ML-3710, SCX-4833/SCX-5637/SCX-5737</t>
  </si>
  <si>
    <t>MLT-D307S/ELS</t>
  </si>
  <si>
    <t>ML-4510ND/ML-5010ND/ML-5015ND</t>
  </si>
  <si>
    <t>M2625/2825/2835, M2675/2875/2885</t>
  </si>
  <si>
    <t>ML 3825</t>
  </si>
  <si>
    <t>MLT-D204</t>
  </si>
  <si>
    <t>13 MM DVOBOJNA</t>
  </si>
  <si>
    <t>KALKULAR OLYMPIA 5220</t>
  </si>
  <si>
    <r>
      <t></t>
    </r>
    <r>
      <rPr>
        <sz val="10"/>
        <color indexed="14"/>
        <rFont val="Wingdings 2"/>
        <family val="1"/>
        <charset val="2"/>
      </rPr>
      <t></t>
    </r>
    <r>
      <rPr>
        <sz val="10"/>
        <color indexed="13"/>
        <rFont val="Wingdings 2"/>
        <family val="1"/>
        <charset val="2"/>
      </rPr>
      <t></t>
    </r>
  </si>
  <si>
    <t>UKUPNO</t>
  </si>
  <si>
    <t>PDV</t>
  </si>
  <si>
    <t>SVEUKUPNO</t>
  </si>
  <si>
    <t>UREĐAJI HP</t>
  </si>
  <si>
    <t>CE505X</t>
  </si>
  <si>
    <t>Q5949X</t>
  </si>
  <si>
    <t>Q7551X</t>
  </si>
  <si>
    <t>CE255X</t>
  </si>
  <si>
    <t>Ribon</t>
  </si>
  <si>
    <t>Bubanj</t>
  </si>
  <si>
    <t>Vrpca</t>
  </si>
  <si>
    <t>Q2612A</t>
  </si>
  <si>
    <t>CD 972AE-920X Y</t>
  </si>
  <si>
    <t>PIXMA IX6850</t>
  </si>
  <si>
    <t>PGI -550 -550PGBK XL</t>
  </si>
  <si>
    <t>CLI-551 BK</t>
  </si>
  <si>
    <t>CLI -551 C</t>
  </si>
  <si>
    <t>CLI -551 M</t>
  </si>
  <si>
    <t>CLI -551 Y</t>
  </si>
  <si>
    <t>MLT-D116S/L</t>
  </si>
  <si>
    <t>CLI -  8 C</t>
  </si>
  <si>
    <t>CLI -526Y</t>
  </si>
  <si>
    <t>CF 281X</t>
  </si>
  <si>
    <t>CE411A  HP305C</t>
  </si>
  <si>
    <t>CE412A  HP 305Y</t>
  </si>
  <si>
    <t>CE413A  HP 305M</t>
  </si>
  <si>
    <t>CN045 AE-950XL BK</t>
  </si>
  <si>
    <t>CN046 AE-951XL C</t>
  </si>
  <si>
    <t>CN047 AE-951XL M</t>
  </si>
  <si>
    <t>CN048 AE-951XL Y</t>
  </si>
  <si>
    <t>HP LJ Enterprise M605dn</t>
  </si>
  <si>
    <t>RICH MP 2501</t>
  </si>
  <si>
    <t>230 GR</t>
  </si>
  <si>
    <t>MP 2501code842009</t>
  </si>
  <si>
    <t>Canon LBP 351</t>
  </si>
  <si>
    <t>PGI2500 multipack</t>
  </si>
  <si>
    <t>MAXYFY IB 4050</t>
  </si>
  <si>
    <t>KPL</t>
  </si>
  <si>
    <t>UREĐAJI LEXMARK</t>
  </si>
  <si>
    <t>MS817,818 -53B2HOO</t>
  </si>
  <si>
    <t>MS818dn</t>
  </si>
  <si>
    <t>HP office jet 8210 pro</t>
  </si>
  <si>
    <t>HP 953 XL  bl</t>
  </si>
  <si>
    <t xml:space="preserve">HP 953 XL  cy </t>
  </si>
  <si>
    <t>HP 953 XL  m</t>
  </si>
  <si>
    <t>HP 953 XL ye</t>
  </si>
  <si>
    <t>Kapacitet ispisa -str./ ml)</t>
  </si>
  <si>
    <t>39 H</t>
  </si>
  <si>
    <t>19,3 ml</t>
  </si>
  <si>
    <t>22 ml</t>
  </si>
  <si>
    <t>7 ml</t>
  </si>
  <si>
    <t>C13S051199</t>
  </si>
  <si>
    <t>MK</t>
  </si>
  <si>
    <t>C13SO51206</t>
  </si>
  <si>
    <t xml:space="preserve"> KOLIČINA          </t>
  </si>
  <si>
    <t>HP OfficeJet 6100/ 6600/ 6700/ 7110/ 7610 No.932XL black</t>
  </si>
  <si>
    <t>HP OfficeJet 6100/ 6600/ 6700/ 7110/ 7610 No.933XL cyan</t>
  </si>
  <si>
    <t>HP OfficeJet 6100/ 6600/ 6700/ 7110/ 7610 No.933XLmagenta</t>
  </si>
  <si>
    <t>HP OfficeJet 6100/ 6600/ 6700/ 7110/ 7610 No.933XL yellow</t>
  </si>
  <si>
    <t>C7115x</t>
  </si>
  <si>
    <t>Q7553X</t>
  </si>
  <si>
    <t>MB 2546 ADWE</t>
  </si>
  <si>
    <t>B252XOO</t>
  </si>
  <si>
    <t xml:space="preserve">EPSON M2300DN </t>
  </si>
  <si>
    <t>CRG -737</t>
  </si>
  <si>
    <t>Canon i-SENSYSMF247DW</t>
  </si>
  <si>
    <t>CE 280X</t>
  </si>
  <si>
    <t>HP LJ PRO M401dn</t>
  </si>
  <si>
    <t>TROŠKOVNIK TONERA, TINTI I RIBONA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</si>
</sst>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8"/>
      <name val="Arial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5"/>
      <color indexed="54"/>
      <name val="Calibri"/>
      <family val="2"/>
      <charset val="238"/>
    </font>
    <font>
      <b/>
      <sz val="13"/>
      <color indexed="54"/>
      <name val="Calibri"/>
      <family val="2"/>
      <charset val="238"/>
    </font>
    <font>
      <b/>
      <sz val="11"/>
      <color indexed="54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sz val="10"/>
      <color indexed="15"/>
      <name val="Calibri"/>
      <family val="2"/>
      <charset val="238"/>
    </font>
    <font>
      <sz val="10"/>
      <color indexed="14"/>
      <name val="Calibri"/>
      <family val="2"/>
      <charset val="238"/>
    </font>
    <font>
      <sz val="10"/>
      <color indexed="13"/>
      <name val="Calibri"/>
      <family val="2"/>
      <charset val="238"/>
    </font>
    <font>
      <sz val="10"/>
      <color indexed="15"/>
      <name val="Wingdings 2"/>
      <family val="1"/>
      <charset val="2"/>
    </font>
    <font>
      <sz val="10"/>
      <color indexed="14"/>
      <name val="Wingdings 2"/>
      <family val="1"/>
      <charset val="2"/>
    </font>
    <font>
      <sz val="10"/>
      <color indexed="13"/>
      <name val="Wingdings 2"/>
      <family val="1"/>
      <charset val="2"/>
    </font>
    <font>
      <sz val="10"/>
      <color indexed="8"/>
      <name val="Calibri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sz val="10"/>
      <color indexed="15"/>
      <name val="Calibri"/>
      <family val="2"/>
      <charset val="238"/>
    </font>
    <font>
      <sz val="10"/>
      <color indexed="14"/>
      <name val="Calibri"/>
      <family val="2"/>
      <charset val="238"/>
    </font>
    <font>
      <sz val="10"/>
      <color indexed="13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 Light"/>
      <family val="2"/>
      <charset val="238"/>
    </font>
    <font>
      <sz val="11"/>
      <name val="Calibri Light"/>
      <family val="2"/>
      <charset val="238"/>
    </font>
    <font>
      <b/>
      <sz val="12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2" borderId="0" applyNumberFormat="0" applyBorder="0" applyAlignment="0" applyProtection="0"/>
    <xf numFmtId="0" fontId="4" fillId="17" borderId="0" applyNumberFormat="0" applyBorder="0" applyAlignment="0" applyProtection="0"/>
    <xf numFmtId="0" fontId="5" fillId="9" borderId="1" applyNumberFormat="0" applyAlignment="0" applyProtection="0"/>
    <xf numFmtId="0" fontId="6" fillId="14" borderId="2" applyNumberFormat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1" applyNumberFormat="0" applyAlignment="0" applyProtection="0"/>
    <xf numFmtId="0" fontId="12" fillId="0" borderId="6" applyNumberFormat="0" applyFill="0" applyAlignment="0" applyProtection="0"/>
    <xf numFmtId="0" fontId="13" fillId="10" borderId="0" applyNumberFormat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5" fillId="0" borderId="7" applyNumberFormat="0" applyFill="0" applyAlignment="0" applyProtection="0"/>
  </cellStyleXfs>
  <cellXfs count="90">
    <xf numFmtId="0" fontId="0" fillId="0" borderId="0" xfId="0"/>
    <xf numFmtId="0" fontId="1" fillId="0" borderId="0" xfId="0" applyFont="1" applyAlignment="1" applyProtection="1">
      <alignment wrapText="1"/>
    </xf>
    <xf numFmtId="0" fontId="1" fillId="0" borderId="0" xfId="0" applyFont="1" applyFill="1" applyAlignment="1" applyProtection="1">
      <alignment wrapText="1"/>
    </xf>
    <xf numFmtId="0" fontId="16" fillId="18" borderId="8" xfId="36" applyFont="1" applyFill="1" applyBorder="1" applyAlignment="1" applyProtection="1">
      <alignment horizontal="center" vertical="center" wrapText="1"/>
    </xf>
    <xf numFmtId="0" fontId="16" fillId="18" borderId="8" xfId="36" applyNumberFormat="1" applyFont="1" applyFill="1" applyBorder="1" applyAlignment="1" applyProtection="1">
      <alignment horizontal="center" vertical="center" wrapText="1"/>
    </xf>
    <xf numFmtId="3" fontId="16" fillId="18" borderId="8" xfId="36" applyNumberFormat="1" applyFont="1" applyFill="1" applyBorder="1" applyAlignment="1" applyProtection="1">
      <alignment horizontal="center" vertical="center" wrapText="1"/>
    </xf>
    <xf numFmtId="4" fontId="16" fillId="18" borderId="8" xfId="36" applyNumberFormat="1" applyFont="1" applyFill="1" applyBorder="1" applyAlignment="1" applyProtection="1">
      <alignment horizontal="center" vertical="center" wrapText="1"/>
    </xf>
    <xf numFmtId="0" fontId="17" fillId="0" borderId="8" xfId="0" applyFont="1" applyFill="1" applyBorder="1" applyAlignment="1" applyProtection="1">
      <alignment horizontal="center" vertical="center" wrapText="1"/>
    </xf>
    <xf numFmtId="0" fontId="17" fillId="0" borderId="8" xfId="0" applyFont="1" applyFill="1" applyBorder="1" applyAlignment="1" applyProtection="1">
      <alignment horizontal="left" vertical="center"/>
    </xf>
    <xf numFmtId="0" fontId="17" fillId="0" borderId="8" xfId="0" applyFont="1" applyBorder="1" applyAlignment="1" applyProtection="1">
      <alignment vertical="center" wrapText="1"/>
    </xf>
    <xf numFmtId="0" fontId="17" fillId="0" borderId="8" xfId="0" applyFont="1" applyBorder="1" applyAlignment="1" applyProtection="1">
      <alignment horizontal="right" vertical="center" wrapText="1"/>
      <protection locked="0"/>
    </xf>
    <xf numFmtId="0" fontId="18" fillId="0" borderId="8" xfId="0" applyFont="1" applyFill="1" applyBorder="1" applyAlignment="1" applyProtection="1">
      <alignment horizontal="center" vertical="center" wrapText="1"/>
    </xf>
    <xf numFmtId="0" fontId="19" fillId="0" borderId="8" xfId="0" applyFont="1" applyFill="1" applyBorder="1" applyAlignment="1" applyProtection="1">
      <alignment horizontal="center" vertical="center" wrapText="1"/>
    </xf>
    <xf numFmtId="0" fontId="20" fillId="0" borderId="8" xfId="0" applyFont="1" applyFill="1" applyBorder="1" applyAlignment="1" applyProtection="1">
      <alignment horizontal="center" vertical="center" wrapText="1"/>
    </xf>
    <xf numFmtId="0" fontId="17" fillId="0" borderId="0" xfId="0" applyFont="1"/>
    <xf numFmtId="0" fontId="24" fillId="0" borderId="8" xfId="0" applyFont="1" applyFill="1" applyBorder="1" applyAlignment="1" applyProtection="1">
      <alignment horizontal="center" vertical="center" wrapText="1"/>
    </xf>
    <xf numFmtId="0" fontId="17" fillId="0" borderId="8" xfId="36" applyFont="1" applyFill="1" applyBorder="1" applyAlignment="1" applyProtection="1">
      <alignment horizontal="center" vertical="center" wrapText="1"/>
    </xf>
    <xf numFmtId="0" fontId="17" fillId="0" borderId="8" xfId="0" applyFont="1" applyBorder="1" applyAlignment="1">
      <alignment horizontal="center"/>
    </xf>
    <xf numFmtId="0" fontId="17" fillId="0" borderId="8" xfId="0" applyFont="1" applyBorder="1"/>
    <xf numFmtId="0" fontId="17" fillId="0" borderId="8" xfId="0" applyFont="1" applyFill="1" applyBorder="1" applyAlignment="1" applyProtection="1">
      <alignment horizontal="left" vertical="center" wrapText="1"/>
    </xf>
    <xf numFmtId="0" fontId="17" fillId="0" borderId="8" xfId="0" applyNumberFormat="1" applyFont="1" applyFill="1" applyBorder="1" applyAlignment="1" applyProtection="1">
      <alignment horizontal="center" vertical="center" wrapText="1"/>
    </xf>
    <xf numFmtId="0" fontId="17" fillId="0" borderId="8" xfId="0" applyNumberFormat="1" applyFont="1" applyFill="1" applyBorder="1" applyAlignment="1" applyProtection="1">
      <alignment horizontal="right" vertical="center" wrapText="1"/>
      <protection locked="0"/>
    </xf>
    <xf numFmtId="3" fontId="17" fillId="0" borderId="8" xfId="36" applyNumberFormat="1" applyFont="1" applyFill="1" applyBorder="1" applyAlignment="1" applyProtection="1">
      <alignment horizontal="center" vertical="center" wrapText="1"/>
    </xf>
    <xf numFmtId="4" fontId="17" fillId="0" borderId="8" xfId="36" applyNumberFormat="1" applyFont="1" applyFill="1" applyBorder="1" applyAlignment="1" applyProtection="1">
      <alignment horizontal="right" vertical="center" wrapText="1"/>
      <protection locked="0"/>
    </xf>
    <xf numFmtId="4" fontId="17" fillId="0" borderId="8" xfId="36" applyNumberFormat="1" applyFont="1" applyFill="1" applyBorder="1" applyAlignment="1" applyProtection="1">
      <alignment horizontal="right" vertical="center" wrapText="1"/>
    </xf>
    <xf numFmtId="0" fontId="24" fillId="0" borderId="8" xfId="0" applyFont="1" applyBorder="1" applyAlignment="1" applyProtection="1">
      <alignment horizontal="center" vertical="center" wrapText="1"/>
    </xf>
    <xf numFmtId="4" fontId="24" fillId="0" borderId="8" xfId="0" applyNumberFormat="1" applyFont="1" applyBorder="1" applyAlignment="1" applyProtection="1">
      <alignment horizontal="right" vertical="center" wrapText="1"/>
      <protection locked="0"/>
    </xf>
    <xf numFmtId="0" fontId="21" fillId="0" borderId="8" xfId="37" applyFont="1" applyFill="1" applyBorder="1" applyAlignment="1" applyProtection="1">
      <alignment horizontal="center" vertical="center" wrapText="1"/>
    </xf>
    <xf numFmtId="0" fontId="26" fillId="0" borderId="8" xfId="0" applyFont="1" applyBorder="1"/>
    <xf numFmtId="0" fontId="26" fillId="0" borderId="8" xfId="36" applyFont="1" applyFill="1" applyBorder="1" applyAlignment="1" applyProtection="1">
      <alignment horizontal="center" vertical="center" wrapText="1"/>
    </xf>
    <xf numFmtId="0" fontId="26" fillId="0" borderId="8" xfId="0" applyFont="1" applyFill="1" applyBorder="1" applyAlignment="1" applyProtection="1">
      <alignment horizontal="center" vertical="center" wrapText="1"/>
    </xf>
    <xf numFmtId="0" fontId="27" fillId="0" borderId="8" xfId="0" applyFont="1" applyFill="1" applyBorder="1" applyAlignment="1" applyProtection="1">
      <alignment horizontal="center" vertical="center" wrapText="1"/>
    </xf>
    <xf numFmtId="0" fontId="28" fillId="0" borderId="8" xfId="0" applyFont="1" applyFill="1" applyBorder="1" applyAlignment="1" applyProtection="1">
      <alignment horizontal="center" vertical="center" wrapText="1"/>
    </xf>
    <xf numFmtId="0" fontId="29" fillId="0" borderId="8" xfId="0" applyFont="1" applyFill="1" applyBorder="1" applyAlignment="1" applyProtection="1">
      <alignment horizontal="center" vertical="center" wrapText="1"/>
    </xf>
    <xf numFmtId="0" fontId="26" fillId="0" borderId="8" xfId="36" applyFont="1" applyFill="1" applyBorder="1" applyAlignment="1" applyProtection="1">
      <alignment horizontal="left" vertical="center" wrapText="1"/>
    </xf>
    <xf numFmtId="0" fontId="26" fillId="0" borderId="8" xfId="0" applyFont="1" applyFill="1" applyBorder="1" applyAlignment="1" applyProtection="1">
      <alignment horizontal="right" vertical="center" wrapText="1"/>
      <protection locked="0" hidden="1"/>
    </xf>
    <xf numFmtId="4" fontId="26" fillId="0" borderId="8" xfId="36" applyNumberFormat="1" applyFont="1" applyFill="1" applyBorder="1" applyAlignment="1" applyProtection="1">
      <alignment horizontal="right" vertical="center" wrapText="1"/>
      <protection locked="0"/>
    </xf>
    <xf numFmtId="0" fontId="26" fillId="0" borderId="8" xfId="0" applyFont="1" applyFill="1" applyBorder="1" applyAlignment="1" applyProtection="1">
      <alignment horizontal="left" vertical="center" wrapText="1"/>
    </xf>
    <xf numFmtId="0" fontId="26" fillId="0" borderId="8" xfId="0" applyFont="1" applyBorder="1" applyAlignment="1">
      <alignment horizontal="center"/>
    </xf>
    <xf numFmtId="0" fontId="26" fillId="0" borderId="8" xfId="0" applyFont="1" applyFill="1" applyBorder="1" applyAlignment="1" applyProtection="1">
      <alignment horizontal="left" vertical="center"/>
    </xf>
    <xf numFmtId="0" fontId="26" fillId="0" borderId="8" xfId="0" applyFont="1" applyBorder="1" applyAlignment="1" applyProtection="1">
      <alignment horizontal="center" vertical="center"/>
    </xf>
    <xf numFmtId="0" fontId="26" fillId="0" borderId="8" xfId="0" applyFont="1" applyFill="1" applyBorder="1" applyAlignment="1" applyProtection="1">
      <alignment vertical="center" wrapText="1"/>
    </xf>
    <xf numFmtId="0" fontId="26" fillId="19" borderId="8" xfId="36" applyFont="1" applyFill="1" applyBorder="1" applyAlignment="1" applyProtection="1">
      <alignment horizontal="center" vertical="center" wrapText="1"/>
    </xf>
    <xf numFmtId="0" fontId="26" fillId="19" borderId="8" xfId="0" applyFont="1" applyFill="1" applyBorder="1" applyAlignment="1" applyProtection="1">
      <alignment horizontal="left" vertical="center" wrapText="1"/>
    </xf>
    <xf numFmtId="0" fontId="26" fillId="0" borderId="8" xfId="0" applyFont="1" applyFill="1" applyBorder="1" applyAlignment="1" applyProtection="1">
      <alignment horizontal="center" vertical="center" wrapText="1"/>
      <protection hidden="1"/>
    </xf>
    <xf numFmtId="0" fontId="30" fillId="0" borderId="8" xfId="0" applyFont="1" applyFill="1" applyBorder="1" applyAlignment="1" applyProtection="1">
      <alignment horizontal="right" vertical="center" wrapText="1"/>
      <protection locked="0"/>
    </xf>
    <xf numFmtId="0" fontId="26" fillId="19" borderId="8" xfId="0" applyFont="1" applyFill="1" applyBorder="1" applyAlignment="1" applyProtection="1">
      <alignment horizontal="left" vertical="center"/>
    </xf>
    <xf numFmtId="4" fontId="30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31" fillId="0" borderId="8" xfId="0" applyFont="1" applyBorder="1" applyAlignment="1">
      <alignment horizontal="right"/>
    </xf>
    <xf numFmtId="3" fontId="17" fillId="0" borderId="8" xfId="0" applyNumberFormat="1" applyFont="1" applyFill="1" applyBorder="1" applyAlignment="1" applyProtection="1">
      <alignment horizontal="center" vertical="center" wrapText="1"/>
    </xf>
    <xf numFmtId="3" fontId="17" fillId="0" borderId="8" xfId="0" applyNumberFormat="1" applyFont="1" applyBorder="1" applyAlignment="1" applyProtection="1">
      <alignment horizontal="center" vertical="center" wrapText="1"/>
    </xf>
    <xf numFmtId="3" fontId="17" fillId="0" borderId="8" xfId="0" applyNumberFormat="1" applyFont="1" applyBorder="1" applyAlignment="1">
      <alignment horizontal="center"/>
    </xf>
    <xf numFmtId="3" fontId="26" fillId="0" borderId="8" xfId="0" applyNumberFormat="1" applyFont="1" applyFill="1" applyBorder="1" applyAlignment="1" applyProtection="1">
      <alignment horizontal="center" vertical="center" wrapText="1"/>
    </xf>
    <xf numFmtId="3" fontId="30" fillId="0" borderId="8" xfId="0" applyNumberFormat="1" applyFont="1" applyFill="1" applyBorder="1" applyAlignment="1" applyProtection="1">
      <alignment horizontal="center" vertical="center"/>
    </xf>
    <xf numFmtId="3" fontId="26" fillId="0" borderId="8" xfId="0" applyNumberFormat="1" applyFont="1" applyBorder="1" applyAlignment="1">
      <alignment horizontal="center"/>
    </xf>
    <xf numFmtId="4" fontId="0" fillId="0" borderId="8" xfId="0" applyNumberFormat="1" applyBorder="1"/>
    <xf numFmtId="2" fontId="26" fillId="0" borderId="8" xfId="0" applyNumberFormat="1" applyFont="1" applyBorder="1"/>
    <xf numFmtId="0" fontId="17" fillId="0" borderId="9" xfId="0" applyFont="1" applyBorder="1" applyAlignment="1">
      <alignment horizontal="center"/>
    </xf>
    <xf numFmtId="0" fontId="26" fillId="0" borderId="9" xfId="36" applyFont="1" applyFill="1" applyBorder="1" applyAlignment="1" applyProtection="1">
      <alignment horizontal="left" vertical="center" wrapText="1"/>
    </xf>
    <xf numFmtId="3" fontId="26" fillId="0" borderId="9" xfId="0" applyNumberFormat="1" applyFont="1" applyFill="1" applyBorder="1" applyAlignment="1" applyProtection="1">
      <alignment horizontal="center" vertical="center" wrapText="1"/>
    </xf>
    <xf numFmtId="0" fontId="26" fillId="0" borderId="9" xfId="0" applyFont="1" applyFill="1" applyBorder="1" applyAlignment="1" applyProtection="1">
      <alignment horizontal="right" vertical="center" wrapText="1"/>
      <protection locked="0" hidden="1"/>
    </xf>
    <xf numFmtId="0" fontId="26" fillId="0" borderId="9" xfId="36" applyFont="1" applyFill="1" applyBorder="1" applyAlignment="1" applyProtection="1">
      <alignment horizontal="center" vertical="center" wrapText="1"/>
    </xf>
    <xf numFmtId="4" fontId="26" fillId="0" borderId="9" xfId="36" applyNumberFormat="1" applyFont="1" applyFill="1" applyBorder="1" applyAlignment="1" applyProtection="1">
      <alignment horizontal="right" vertical="center" wrapText="1"/>
      <protection locked="0"/>
    </xf>
    <xf numFmtId="0" fontId="17" fillId="0" borderId="8" xfId="0" applyFont="1" applyFill="1" applyBorder="1" applyAlignment="1" applyProtection="1">
      <alignment horizontal="right" vertical="center" wrapText="1"/>
      <protection locked="0" hidden="1"/>
    </xf>
    <xf numFmtId="0" fontId="32" fillId="0" borderId="10" xfId="0" applyFont="1" applyBorder="1" applyAlignment="1"/>
    <xf numFmtId="2" fontId="32" fillId="0" borderId="10" xfId="0" applyNumberFormat="1" applyFont="1" applyBorder="1" applyAlignment="1"/>
    <xf numFmtId="0" fontId="32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32" fillId="0" borderId="8" xfId="0" applyFont="1" applyBorder="1" applyAlignment="1">
      <alignment horizontal="center"/>
    </xf>
    <xf numFmtId="0" fontId="17" fillId="0" borderId="8" xfId="36" applyFont="1" applyFill="1" applyBorder="1" applyAlignment="1" applyProtection="1">
      <alignment horizontal="left" vertical="center" wrapText="1"/>
    </xf>
    <xf numFmtId="0" fontId="32" fillId="20" borderId="10" xfId="0" applyFont="1" applyFill="1" applyBorder="1" applyAlignment="1"/>
    <xf numFmtId="0" fontId="32" fillId="20" borderId="10" xfId="0" applyFont="1" applyFill="1" applyBorder="1" applyAlignment="1">
      <alignment horizontal="left"/>
    </xf>
    <xf numFmtId="0" fontId="17" fillId="20" borderId="8" xfId="0" applyFont="1" applyFill="1" applyBorder="1" applyAlignment="1" applyProtection="1">
      <alignment horizontal="center" vertical="center" wrapText="1"/>
    </xf>
    <xf numFmtId="0" fontId="26" fillId="20" borderId="8" xfId="0" applyFont="1" applyFill="1" applyBorder="1" applyAlignment="1">
      <alignment horizontal="center"/>
    </xf>
    <xf numFmtId="3" fontId="26" fillId="20" borderId="8" xfId="0" applyNumberFormat="1" applyFont="1" applyFill="1" applyBorder="1" applyAlignment="1" applyProtection="1">
      <alignment horizontal="center" vertical="center" wrapText="1"/>
    </xf>
    <xf numFmtId="0" fontId="17" fillId="20" borderId="8" xfId="36" applyFont="1" applyFill="1" applyBorder="1" applyAlignment="1" applyProtection="1">
      <alignment horizontal="center" vertical="center" wrapText="1"/>
    </xf>
    <xf numFmtId="0" fontId="26" fillId="20" borderId="8" xfId="36" applyFont="1" applyFill="1" applyBorder="1" applyAlignment="1" applyProtection="1">
      <alignment horizontal="left" vertical="center" wrapText="1"/>
    </xf>
    <xf numFmtId="0" fontId="17" fillId="20" borderId="8" xfId="36" applyFont="1" applyFill="1" applyBorder="1" applyAlignment="1" applyProtection="1">
      <alignment horizontal="left" vertical="center" wrapText="1"/>
    </xf>
    <xf numFmtId="3" fontId="26" fillId="20" borderId="8" xfId="0" applyNumberFormat="1" applyFont="1" applyFill="1" applyBorder="1" applyAlignment="1" applyProtection="1">
      <alignment vertical="center" wrapText="1"/>
    </xf>
    <xf numFmtId="3" fontId="26" fillId="19" borderId="8" xfId="36" applyNumberFormat="1" applyFont="1" applyFill="1" applyBorder="1" applyAlignment="1" applyProtection="1">
      <alignment horizontal="center" vertical="center" wrapText="1"/>
    </xf>
    <xf numFmtId="3" fontId="32" fillId="20" borderId="10" xfId="0" applyNumberFormat="1" applyFont="1" applyFill="1" applyBorder="1" applyAlignment="1">
      <alignment horizontal="center"/>
    </xf>
    <xf numFmtId="0" fontId="35" fillId="0" borderId="10" xfId="0" applyFont="1" applyBorder="1" applyAlignment="1">
      <alignment horizontal="center"/>
    </xf>
    <xf numFmtId="0" fontId="31" fillId="0" borderId="10" xfId="0" applyFont="1" applyBorder="1" applyAlignment="1"/>
    <xf numFmtId="0" fontId="32" fillId="0" borderId="10" xfId="0" applyFont="1" applyBorder="1" applyAlignment="1"/>
    <xf numFmtId="0" fontId="16" fillId="0" borderId="10" xfId="36" applyFont="1" applyFill="1" applyBorder="1" applyAlignment="1" applyProtection="1">
      <alignment horizontal="left" vertical="center" wrapText="1"/>
    </xf>
    <xf numFmtId="0" fontId="0" fillId="0" borderId="10" xfId="0" applyBorder="1" applyAlignment="1"/>
    <xf numFmtId="0" fontId="16" fillId="0" borderId="10" xfId="0" applyFont="1" applyBorder="1" applyAlignment="1"/>
    <xf numFmtId="0" fontId="25" fillId="0" borderId="10" xfId="0" applyFont="1" applyBorder="1" applyAlignment="1"/>
    <xf numFmtId="0" fontId="33" fillId="0" borderId="10" xfId="36" applyFont="1" applyFill="1" applyBorder="1" applyAlignment="1" applyProtection="1">
      <alignment horizontal="left" vertical="center" wrapText="1"/>
    </xf>
    <xf numFmtId="0" fontId="34" fillId="0" borderId="10" xfId="0" applyFont="1" applyBorder="1" applyAlignment="1"/>
  </cellXfs>
  <cellStyles count="4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Heading 1" xfId="29"/>
    <cellStyle name="Heading 2" xfId="30"/>
    <cellStyle name="Heading 3" xfId="31"/>
    <cellStyle name="Heading 4" xfId="32"/>
    <cellStyle name="Input" xfId="33"/>
    <cellStyle name="Linked Cell" xfId="34"/>
    <cellStyle name="Neutral" xfId="35"/>
    <cellStyle name="Normal 2" xfId="36"/>
    <cellStyle name="Normal_Sheet1" xfId="37"/>
    <cellStyle name="Normalno" xfId="0" builtinId="0"/>
    <cellStyle name="Normalno 2" xfId="38"/>
    <cellStyle name="Normalno 2 2" xfId="39"/>
    <cellStyle name="Total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6"/>
  <sheetViews>
    <sheetView tabSelected="1" view="pageBreakPreview" zoomScaleNormal="100" zoomScaleSheetLayoutView="100" workbookViewId="0">
      <selection sqref="A1:L1"/>
    </sheetView>
  </sheetViews>
  <sheetFormatPr defaultRowHeight="13.2" x14ac:dyDescent="0.25"/>
  <cols>
    <col min="1" max="1" width="7.109375" customWidth="1"/>
    <col min="3" max="3" width="21.44140625" customWidth="1"/>
    <col min="4" max="4" width="37.5546875" customWidth="1"/>
    <col min="5" max="5" width="4.33203125" customWidth="1"/>
    <col min="6" max="6" width="14.88671875" customWidth="1"/>
    <col min="7" max="7" width="16.5546875" customWidth="1"/>
    <col min="8" max="8" width="9.109375" customWidth="1"/>
    <col min="9" max="9" width="8.109375" customWidth="1"/>
    <col min="10" max="10" width="5.88671875" customWidth="1"/>
    <col min="11" max="11" width="8.6640625" customWidth="1"/>
    <col min="12" max="12" width="11.109375" customWidth="1"/>
  </cols>
  <sheetData>
    <row r="1" spans="1:12" ht="15.6" x14ac:dyDescent="0.3">
      <c r="A1" s="81" t="s">
        <v>195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2" ht="115.2" x14ac:dyDescent="0.25">
      <c r="A2" s="3" t="s">
        <v>41</v>
      </c>
      <c r="B2" s="3" t="s">
        <v>42</v>
      </c>
      <c r="C2" s="3" t="s">
        <v>43</v>
      </c>
      <c r="D2" s="3" t="s">
        <v>40</v>
      </c>
      <c r="E2" s="3" t="s">
        <v>39</v>
      </c>
      <c r="F2" s="4" t="s">
        <v>173</v>
      </c>
      <c r="G2" s="4" t="s">
        <v>45</v>
      </c>
      <c r="H2" s="4" t="s">
        <v>47</v>
      </c>
      <c r="I2" s="3" t="s">
        <v>38</v>
      </c>
      <c r="J2" s="5" t="s">
        <v>181</v>
      </c>
      <c r="K2" s="6" t="s">
        <v>44</v>
      </c>
      <c r="L2" s="6" t="s">
        <v>46</v>
      </c>
    </row>
    <row r="3" spans="1:12" ht="14.4" x14ac:dyDescent="0.3">
      <c r="A3" s="82" t="s">
        <v>130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</row>
    <row r="4" spans="1:12" s="1" customFormat="1" ht="14.4" x14ac:dyDescent="0.3">
      <c r="A4" s="16">
        <v>1</v>
      </c>
      <c r="B4" s="7" t="s">
        <v>0</v>
      </c>
      <c r="C4" s="8" t="s">
        <v>186</v>
      </c>
      <c r="D4" s="19" t="s">
        <v>1</v>
      </c>
      <c r="E4" s="7" t="s">
        <v>2</v>
      </c>
      <c r="F4" s="49">
        <v>3500</v>
      </c>
      <c r="G4" s="20" t="s">
        <v>3</v>
      </c>
      <c r="H4" s="21"/>
      <c r="I4" s="16" t="s">
        <v>4</v>
      </c>
      <c r="J4" s="22">
        <v>4</v>
      </c>
      <c r="K4" s="23"/>
      <c r="L4" s="24"/>
    </row>
    <row r="5" spans="1:12" s="2" customFormat="1" ht="14.4" x14ac:dyDescent="0.3">
      <c r="A5" s="16">
        <v>2</v>
      </c>
      <c r="B5" s="7" t="s">
        <v>0</v>
      </c>
      <c r="C5" s="8" t="s">
        <v>187</v>
      </c>
      <c r="D5" s="19" t="s">
        <v>7</v>
      </c>
      <c r="E5" s="7" t="s">
        <v>2</v>
      </c>
      <c r="F5" s="49">
        <v>7000</v>
      </c>
      <c r="G5" s="20" t="s">
        <v>3</v>
      </c>
      <c r="H5" s="21"/>
      <c r="I5" s="16" t="s">
        <v>4</v>
      </c>
      <c r="J5" s="22">
        <v>10</v>
      </c>
      <c r="K5" s="23"/>
      <c r="L5" s="24"/>
    </row>
    <row r="6" spans="1:12" s="1" customFormat="1" ht="27.6" x14ac:dyDescent="0.3">
      <c r="A6" s="16">
        <v>3</v>
      </c>
      <c r="B6" s="15" t="s">
        <v>5</v>
      </c>
      <c r="C6" s="8" t="s">
        <v>8</v>
      </c>
      <c r="D6" s="9" t="s">
        <v>182</v>
      </c>
      <c r="E6" s="7" t="s">
        <v>6</v>
      </c>
      <c r="F6" s="50">
        <v>1000</v>
      </c>
      <c r="G6" s="20" t="s">
        <v>3</v>
      </c>
      <c r="H6" s="10"/>
      <c r="I6" s="16" t="s">
        <v>4</v>
      </c>
      <c r="J6" s="25">
        <v>25</v>
      </c>
      <c r="K6" s="26"/>
      <c r="L6" s="24"/>
    </row>
    <row r="7" spans="1:12" s="1" customFormat="1" ht="27.6" x14ac:dyDescent="0.3">
      <c r="A7" s="16">
        <v>4</v>
      </c>
      <c r="B7" s="15" t="s">
        <v>5</v>
      </c>
      <c r="C7" s="8" t="s">
        <v>9</v>
      </c>
      <c r="D7" s="9" t="s">
        <v>183</v>
      </c>
      <c r="E7" s="11" t="s">
        <v>6</v>
      </c>
      <c r="F7" s="50">
        <v>825</v>
      </c>
      <c r="G7" s="20" t="s">
        <v>3</v>
      </c>
      <c r="H7" s="10"/>
      <c r="I7" s="16" t="s">
        <v>4</v>
      </c>
      <c r="J7" s="25">
        <v>20</v>
      </c>
      <c r="K7" s="26"/>
      <c r="L7" s="24"/>
    </row>
    <row r="8" spans="1:12" s="1" customFormat="1" ht="27.6" x14ac:dyDescent="0.3">
      <c r="A8" s="16">
        <v>5</v>
      </c>
      <c r="B8" s="15" t="s">
        <v>5</v>
      </c>
      <c r="C8" s="8" t="s">
        <v>10</v>
      </c>
      <c r="D8" s="9" t="s">
        <v>184</v>
      </c>
      <c r="E8" s="12" t="s">
        <v>6</v>
      </c>
      <c r="F8" s="50">
        <v>825</v>
      </c>
      <c r="G8" s="20" t="s">
        <v>3</v>
      </c>
      <c r="H8" s="10"/>
      <c r="I8" s="16" t="s">
        <v>4</v>
      </c>
      <c r="J8" s="25">
        <v>20</v>
      </c>
      <c r="K8" s="26"/>
      <c r="L8" s="24"/>
    </row>
    <row r="9" spans="1:12" s="1" customFormat="1" ht="27.6" x14ac:dyDescent="0.3">
      <c r="A9" s="16">
        <v>6</v>
      </c>
      <c r="B9" s="15" t="s">
        <v>5</v>
      </c>
      <c r="C9" s="8" t="s">
        <v>11</v>
      </c>
      <c r="D9" s="9" t="s">
        <v>185</v>
      </c>
      <c r="E9" s="13" t="s">
        <v>6</v>
      </c>
      <c r="F9" s="50">
        <v>825</v>
      </c>
      <c r="G9" s="20" t="s">
        <v>3</v>
      </c>
      <c r="H9" s="10"/>
      <c r="I9" s="16" t="s">
        <v>4</v>
      </c>
      <c r="J9" s="25">
        <v>20</v>
      </c>
      <c r="K9" s="26"/>
      <c r="L9" s="24"/>
    </row>
    <row r="10" spans="1:12" s="2" customFormat="1" ht="14.4" x14ac:dyDescent="0.3">
      <c r="A10" s="16">
        <v>7</v>
      </c>
      <c r="B10" s="7" t="s">
        <v>0</v>
      </c>
      <c r="C10" s="8" t="s">
        <v>131</v>
      </c>
      <c r="D10" s="19" t="s">
        <v>12</v>
      </c>
      <c r="E10" s="7" t="s">
        <v>2</v>
      </c>
      <c r="F10" s="49">
        <v>6500</v>
      </c>
      <c r="G10" s="20" t="s">
        <v>3</v>
      </c>
      <c r="H10" s="21"/>
      <c r="I10" s="16" t="s">
        <v>4</v>
      </c>
      <c r="J10" s="22">
        <v>4</v>
      </c>
      <c r="K10" s="23"/>
      <c r="L10" s="24"/>
    </row>
    <row r="11" spans="1:12" s="1" customFormat="1" ht="14.4" x14ac:dyDescent="0.3">
      <c r="A11" s="16">
        <v>8</v>
      </c>
      <c r="B11" s="7" t="s">
        <v>0</v>
      </c>
      <c r="C11" s="8" t="s">
        <v>132</v>
      </c>
      <c r="D11" s="19" t="s">
        <v>14</v>
      </c>
      <c r="E11" s="7" t="s">
        <v>2</v>
      </c>
      <c r="F11" s="49">
        <v>6000</v>
      </c>
      <c r="G11" s="20" t="s">
        <v>3</v>
      </c>
      <c r="H11" s="21"/>
      <c r="I11" s="16" t="s">
        <v>4</v>
      </c>
      <c r="J11" s="22">
        <v>1</v>
      </c>
      <c r="K11" s="23"/>
      <c r="L11" s="24"/>
    </row>
    <row r="12" spans="1:12" s="2" customFormat="1" ht="14.4" x14ac:dyDescent="0.3">
      <c r="A12" s="16">
        <v>9</v>
      </c>
      <c r="B12" s="7" t="s">
        <v>0</v>
      </c>
      <c r="C12" s="8" t="s">
        <v>133</v>
      </c>
      <c r="D12" s="19" t="s">
        <v>13</v>
      </c>
      <c r="E12" s="7" t="s">
        <v>2</v>
      </c>
      <c r="F12" s="49">
        <v>13000</v>
      </c>
      <c r="G12" s="20" t="s">
        <v>3</v>
      </c>
      <c r="H12" s="21"/>
      <c r="I12" s="16" t="s">
        <v>4</v>
      </c>
      <c r="J12" s="22">
        <v>4</v>
      </c>
      <c r="K12" s="23"/>
      <c r="L12" s="24"/>
    </row>
    <row r="13" spans="1:12" s="2" customFormat="1" ht="14.4" x14ac:dyDescent="0.3">
      <c r="A13" s="16">
        <v>10</v>
      </c>
      <c r="B13" s="7" t="s">
        <v>0</v>
      </c>
      <c r="C13" s="8" t="s">
        <v>134</v>
      </c>
      <c r="D13" s="19" t="s">
        <v>15</v>
      </c>
      <c r="E13" s="7" t="s">
        <v>2</v>
      </c>
      <c r="F13" s="49">
        <v>12500</v>
      </c>
      <c r="G13" s="20" t="s">
        <v>3</v>
      </c>
      <c r="H13" s="21"/>
      <c r="I13" s="16" t="s">
        <v>4</v>
      </c>
      <c r="J13" s="22">
        <v>3</v>
      </c>
      <c r="K13" s="23"/>
      <c r="L13" s="24"/>
    </row>
    <row r="14" spans="1:12" s="2" customFormat="1" ht="55.2" x14ac:dyDescent="0.3">
      <c r="A14" s="16">
        <v>11</v>
      </c>
      <c r="B14" s="7" t="s">
        <v>0</v>
      </c>
      <c r="C14" s="8" t="s">
        <v>138</v>
      </c>
      <c r="D14" s="9" t="s">
        <v>16</v>
      </c>
      <c r="E14" s="7" t="s">
        <v>2</v>
      </c>
      <c r="F14" s="49">
        <v>2000</v>
      </c>
      <c r="G14" s="20" t="s">
        <v>3</v>
      </c>
      <c r="H14" s="21"/>
      <c r="I14" s="16" t="s">
        <v>4</v>
      </c>
      <c r="J14" s="22">
        <v>3</v>
      </c>
      <c r="K14" s="23"/>
      <c r="L14" s="24"/>
    </row>
    <row r="15" spans="1:12" s="2" customFormat="1" ht="14.4" x14ac:dyDescent="0.3">
      <c r="A15" s="16">
        <v>12</v>
      </c>
      <c r="B15" s="7" t="s">
        <v>0</v>
      </c>
      <c r="C15" s="8" t="s">
        <v>17</v>
      </c>
      <c r="D15" s="19" t="s">
        <v>18</v>
      </c>
      <c r="E15" s="7" t="s">
        <v>2</v>
      </c>
      <c r="F15" s="49">
        <v>4000</v>
      </c>
      <c r="G15" s="20" t="s">
        <v>3</v>
      </c>
      <c r="H15" s="21"/>
      <c r="I15" s="16" t="s">
        <v>4</v>
      </c>
      <c r="J15" s="22">
        <v>2</v>
      </c>
      <c r="K15" s="23"/>
      <c r="L15" s="24"/>
    </row>
    <row r="16" spans="1:12" ht="13.8" x14ac:dyDescent="0.25">
      <c r="A16" s="16">
        <v>13</v>
      </c>
      <c r="B16" s="7" t="s">
        <v>0</v>
      </c>
      <c r="C16" s="8" t="s">
        <v>19</v>
      </c>
      <c r="D16" s="19" t="s">
        <v>20</v>
      </c>
      <c r="E16" s="7" t="s">
        <v>2</v>
      </c>
      <c r="F16" s="49">
        <v>24000</v>
      </c>
      <c r="G16" s="20" t="s">
        <v>3</v>
      </c>
      <c r="H16" s="21"/>
      <c r="I16" s="16" t="s">
        <v>4</v>
      </c>
      <c r="J16" s="22">
        <v>4</v>
      </c>
      <c r="K16" s="23"/>
      <c r="L16" s="24"/>
    </row>
    <row r="17" spans="1:12" ht="13.8" x14ac:dyDescent="0.25">
      <c r="A17" s="16">
        <v>14</v>
      </c>
      <c r="B17" s="7" t="s">
        <v>0</v>
      </c>
      <c r="C17" s="8" t="s">
        <v>36</v>
      </c>
      <c r="D17" s="19" t="s">
        <v>21</v>
      </c>
      <c r="E17" s="7" t="s">
        <v>2</v>
      </c>
      <c r="F17" s="49">
        <v>4000</v>
      </c>
      <c r="G17" s="20" t="s">
        <v>3</v>
      </c>
      <c r="H17" s="21"/>
      <c r="I17" s="16" t="s">
        <v>4</v>
      </c>
      <c r="J17" s="22">
        <v>4</v>
      </c>
      <c r="K17" s="23"/>
      <c r="L17" s="24"/>
    </row>
    <row r="18" spans="1:12" ht="13.8" x14ac:dyDescent="0.25">
      <c r="A18" s="16">
        <v>15</v>
      </c>
      <c r="B18" s="7" t="s">
        <v>0</v>
      </c>
      <c r="C18" s="8" t="s">
        <v>150</v>
      </c>
      <c r="D18" s="19" t="s">
        <v>21</v>
      </c>
      <c r="E18" s="11" t="s">
        <v>6</v>
      </c>
      <c r="F18" s="49">
        <v>2600</v>
      </c>
      <c r="G18" s="20" t="s">
        <v>3</v>
      </c>
      <c r="H18" s="21"/>
      <c r="I18" s="16" t="s">
        <v>4</v>
      </c>
      <c r="J18" s="22">
        <v>4</v>
      </c>
      <c r="K18" s="23"/>
      <c r="L18" s="24"/>
    </row>
    <row r="19" spans="1:12" ht="13.8" x14ac:dyDescent="0.25">
      <c r="A19" s="16">
        <v>16</v>
      </c>
      <c r="B19" s="7" t="s">
        <v>0</v>
      </c>
      <c r="C19" s="8" t="s">
        <v>151</v>
      </c>
      <c r="D19" s="19" t="s">
        <v>21</v>
      </c>
      <c r="E19" s="13" t="s">
        <v>6</v>
      </c>
      <c r="F19" s="49">
        <v>2600</v>
      </c>
      <c r="G19" s="20" t="s">
        <v>3</v>
      </c>
      <c r="H19" s="21"/>
      <c r="I19" s="16" t="s">
        <v>4</v>
      </c>
      <c r="J19" s="22">
        <v>4</v>
      </c>
      <c r="K19" s="23"/>
      <c r="L19" s="24"/>
    </row>
    <row r="20" spans="1:12" ht="13.8" x14ac:dyDescent="0.25">
      <c r="A20" s="16">
        <v>17</v>
      </c>
      <c r="B20" s="7" t="s">
        <v>0</v>
      </c>
      <c r="C20" s="8" t="s">
        <v>152</v>
      </c>
      <c r="D20" s="19" t="s">
        <v>21</v>
      </c>
      <c r="E20" s="12" t="s">
        <v>6</v>
      </c>
      <c r="F20" s="49">
        <v>2600</v>
      </c>
      <c r="G20" s="20" t="s">
        <v>3</v>
      </c>
      <c r="H20" s="21"/>
      <c r="I20" s="16" t="s">
        <v>4</v>
      </c>
      <c r="J20" s="22">
        <v>4</v>
      </c>
      <c r="K20" s="23"/>
      <c r="L20" s="24"/>
    </row>
    <row r="21" spans="1:12" ht="13.8" x14ac:dyDescent="0.3">
      <c r="A21" s="16">
        <v>18</v>
      </c>
      <c r="B21" s="7" t="s">
        <v>0</v>
      </c>
      <c r="C21" s="8" t="s">
        <v>32</v>
      </c>
      <c r="D21" s="19" t="s">
        <v>22</v>
      </c>
      <c r="E21" s="7" t="s">
        <v>2</v>
      </c>
      <c r="F21" s="51">
        <v>11000</v>
      </c>
      <c r="G21" s="20" t="s">
        <v>3</v>
      </c>
      <c r="H21" s="21"/>
      <c r="I21" s="16" t="s">
        <v>4</v>
      </c>
      <c r="J21" s="22">
        <v>2</v>
      </c>
      <c r="K21" s="23"/>
      <c r="L21" s="24"/>
    </row>
    <row r="22" spans="1:12" ht="13.8" x14ac:dyDescent="0.3">
      <c r="A22" s="16">
        <v>19</v>
      </c>
      <c r="B22" s="7" t="s">
        <v>0</v>
      </c>
      <c r="C22" s="8" t="s">
        <v>33</v>
      </c>
      <c r="D22" s="19" t="s">
        <v>22</v>
      </c>
      <c r="E22" s="11" t="s">
        <v>6</v>
      </c>
      <c r="F22" s="51">
        <v>6000</v>
      </c>
      <c r="G22" s="20" t="s">
        <v>3</v>
      </c>
      <c r="H22" s="21"/>
      <c r="I22" s="16" t="s">
        <v>4</v>
      </c>
      <c r="J22" s="22">
        <v>2</v>
      </c>
      <c r="K22" s="23"/>
      <c r="L22" s="24"/>
    </row>
    <row r="23" spans="1:12" ht="13.8" x14ac:dyDescent="0.3">
      <c r="A23" s="16">
        <v>20</v>
      </c>
      <c r="B23" s="7" t="s">
        <v>0</v>
      </c>
      <c r="C23" s="8" t="s">
        <v>34</v>
      </c>
      <c r="D23" s="19" t="s">
        <v>22</v>
      </c>
      <c r="E23" s="13" t="s">
        <v>6</v>
      </c>
      <c r="F23" s="51">
        <v>6000</v>
      </c>
      <c r="G23" s="20" t="s">
        <v>3</v>
      </c>
      <c r="H23" s="21"/>
      <c r="I23" s="16" t="s">
        <v>4</v>
      </c>
      <c r="J23" s="22">
        <v>2</v>
      </c>
      <c r="K23" s="23"/>
      <c r="L23" s="24"/>
    </row>
    <row r="24" spans="1:12" ht="13.8" x14ac:dyDescent="0.3">
      <c r="A24" s="16">
        <v>21</v>
      </c>
      <c r="B24" s="7" t="s">
        <v>0</v>
      </c>
      <c r="C24" s="8" t="s">
        <v>35</v>
      </c>
      <c r="D24" s="19" t="s">
        <v>22</v>
      </c>
      <c r="E24" s="12" t="s">
        <v>6</v>
      </c>
      <c r="F24" s="51">
        <v>6000</v>
      </c>
      <c r="G24" s="20" t="s">
        <v>3</v>
      </c>
      <c r="H24" s="21"/>
      <c r="I24" s="16" t="s">
        <v>4</v>
      </c>
      <c r="J24" s="22">
        <v>2</v>
      </c>
      <c r="K24" s="23"/>
      <c r="L24" s="24"/>
    </row>
    <row r="25" spans="1:12" ht="13.8" x14ac:dyDescent="0.3">
      <c r="A25" s="16">
        <v>22</v>
      </c>
      <c r="B25" s="7" t="s">
        <v>0</v>
      </c>
      <c r="C25" s="8" t="s">
        <v>28</v>
      </c>
      <c r="D25" s="19" t="s">
        <v>23</v>
      </c>
      <c r="E25" s="7" t="s">
        <v>2</v>
      </c>
      <c r="F25" s="51">
        <v>12500</v>
      </c>
      <c r="G25" s="20" t="s">
        <v>3</v>
      </c>
      <c r="H25" s="21"/>
      <c r="I25" s="16" t="s">
        <v>4</v>
      </c>
      <c r="J25" s="22">
        <v>4</v>
      </c>
      <c r="K25" s="23"/>
      <c r="L25" s="24"/>
    </row>
    <row r="26" spans="1:12" ht="13.8" x14ac:dyDescent="0.3">
      <c r="A26" s="16">
        <v>23</v>
      </c>
      <c r="B26" s="7" t="s">
        <v>0</v>
      </c>
      <c r="C26" s="8" t="s">
        <v>29</v>
      </c>
      <c r="D26" s="19" t="s">
        <v>23</v>
      </c>
      <c r="E26" s="11" t="s">
        <v>6</v>
      </c>
      <c r="F26" s="51">
        <v>9500</v>
      </c>
      <c r="G26" s="20" t="s">
        <v>3</v>
      </c>
      <c r="H26" s="21"/>
      <c r="I26" s="16" t="s">
        <v>4</v>
      </c>
      <c r="J26" s="22">
        <v>2</v>
      </c>
      <c r="K26" s="23"/>
      <c r="L26" s="24"/>
    </row>
    <row r="27" spans="1:12" ht="13.8" x14ac:dyDescent="0.3">
      <c r="A27" s="16">
        <v>24</v>
      </c>
      <c r="B27" s="7" t="s">
        <v>0</v>
      </c>
      <c r="C27" s="8" t="s">
        <v>30</v>
      </c>
      <c r="D27" s="19" t="s">
        <v>23</v>
      </c>
      <c r="E27" s="13" t="s">
        <v>6</v>
      </c>
      <c r="F27" s="51">
        <v>9500</v>
      </c>
      <c r="G27" s="20" t="s">
        <v>3</v>
      </c>
      <c r="H27" s="21"/>
      <c r="I27" s="16" t="s">
        <v>4</v>
      </c>
      <c r="J27" s="22">
        <v>2</v>
      </c>
      <c r="K27" s="23"/>
      <c r="L27" s="24"/>
    </row>
    <row r="28" spans="1:12" ht="13.8" x14ac:dyDescent="0.3">
      <c r="A28" s="16">
        <v>25</v>
      </c>
      <c r="B28" s="7" t="s">
        <v>0</v>
      </c>
      <c r="C28" s="8" t="s">
        <v>31</v>
      </c>
      <c r="D28" s="19" t="s">
        <v>23</v>
      </c>
      <c r="E28" s="12" t="s">
        <v>6</v>
      </c>
      <c r="F28" s="51">
        <v>9500</v>
      </c>
      <c r="G28" s="20" t="s">
        <v>3</v>
      </c>
      <c r="H28" s="21"/>
      <c r="I28" s="16" t="s">
        <v>4</v>
      </c>
      <c r="J28" s="22">
        <v>2</v>
      </c>
      <c r="K28" s="23"/>
      <c r="L28" s="24"/>
    </row>
    <row r="29" spans="1:12" ht="13.8" x14ac:dyDescent="0.3">
      <c r="A29" s="16">
        <v>26</v>
      </c>
      <c r="B29" s="7" t="s">
        <v>5</v>
      </c>
      <c r="C29" s="8" t="s">
        <v>25</v>
      </c>
      <c r="D29" s="19" t="s">
        <v>24</v>
      </c>
      <c r="E29" s="7" t="s">
        <v>2</v>
      </c>
      <c r="F29" s="51">
        <v>1200</v>
      </c>
      <c r="G29" s="20" t="s">
        <v>3</v>
      </c>
      <c r="H29" s="21"/>
      <c r="I29" s="16" t="s">
        <v>4</v>
      </c>
      <c r="J29" s="22">
        <v>10</v>
      </c>
      <c r="K29" s="23"/>
      <c r="L29" s="24"/>
    </row>
    <row r="30" spans="1:12" ht="13.8" x14ac:dyDescent="0.3">
      <c r="A30" s="16">
        <v>27</v>
      </c>
      <c r="B30" s="7" t="s">
        <v>5</v>
      </c>
      <c r="C30" s="8" t="s">
        <v>139</v>
      </c>
      <c r="D30" s="19" t="s">
        <v>24</v>
      </c>
      <c r="E30" s="11" t="s">
        <v>6</v>
      </c>
      <c r="F30" s="51">
        <v>700</v>
      </c>
      <c r="G30" s="20" t="s">
        <v>3</v>
      </c>
      <c r="H30" s="21"/>
      <c r="I30" s="16" t="s">
        <v>4</v>
      </c>
      <c r="J30" s="22">
        <v>10</v>
      </c>
      <c r="K30" s="23"/>
      <c r="L30" s="24"/>
    </row>
    <row r="31" spans="1:12" ht="13.8" x14ac:dyDescent="0.3">
      <c r="A31" s="16">
        <v>28</v>
      </c>
      <c r="B31" s="7" t="s">
        <v>5</v>
      </c>
      <c r="C31" s="8" t="s">
        <v>26</v>
      </c>
      <c r="D31" s="19" t="s">
        <v>24</v>
      </c>
      <c r="E31" s="12" t="s">
        <v>6</v>
      </c>
      <c r="F31" s="51">
        <v>700</v>
      </c>
      <c r="G31" s="20" t="s">
        <v>3</v>
      </c>
      <c r="H31" s="21"/>
      <c r="I31" s="16" t="s">
        <v>4</v>
      </c>
      <c r="J31" s="22">
        <v>10</v>
      </c>
      <c r="K31" s="23"/>
      <c r="L31" s="24"/>
    </row>
    <row r="32" spans="1:12" ht="13.8" x14ac:dyDescent="0.3">
      <c r="A32" s="16">
        <v>29</v>
      </c>
      <c r="B32" s="7" t="s">
        <v>5</v>
      </c>
      <c r="C32" s="8" t="s">
        <v>27</v>
      </c>
      <c r="D32" s="19" t="s">
        <v>24</v>
      </c>
      <c r="E32" s="13" t="s">
        <v>6</v>
      </c>
      <c r="F32" s="51">
        <v>700</v>
      </c>
      <c r="G32" s="20" t="s">
        <v>3</v>
      </c>
      <c r="H32" s="21"/>
      <c r="I32" s="16" t="s">
        <v>4</v>
      </c>
      <c r="J32" s="22">
        <v>10</v>
      </c>
      <c r="K32" s="23"/>
      <c r="L32" s="24"/>
    </row>
    <row r="33" spans="1:12" ht="13.8" x14ac:dyDescent="0.3">
      <c r="A33" s="16">
        <v>30</v>
      </c>
      <c r="B33" s="7" t="s">
        <v>5</v>
      </c>
      <c r="C33" s="8" t="s">
        <v>153</v>
      </c>
      <c r="D33" s="19" t="s">
        <v>37</v>
      </c>
      <c r="E33" s="7" t="s">
        <v>2</v>
      </c>
      <c r="F33" s="51">
        <v>2300</v>
      </c>
      <c r="G33" s="20" t="s">
        <v>3</v>
      </c>
      <c r="H33" s="21"/>
      <c r="I33" s="16" t="s">
        <v>4</v>
      </c>
      <c r="J33" s="22">
        <v>6</v>
      </c>
      <c r="K33" s="23"/>
      <c r="L33" s="24"/>
    </row>
    <row r="34" spans="1:12" ht="13.8" x14ac:dyDescent="0.3">
      <c r="A34" s="16">
        <v>31</v>
      </c>
      <c r="B34" s="7" t="s">
        <v>5</v>
      </c>
      <c r="C34" s="8" t="s">
        <v>154</v>
      </c>
      <c r="D34" s="19" t="s">
        <v>37</v>
      </c>
      <c r="E34" s="11" t="s">
        <v>6</v>
      </c>
      <c r="F34" s="51">
        <v>1500</v>
      </c>
      <c r="G34" s="20" t="s">
        <v>3</v>
      </c>
      <c r="H34" s="21"/>
      <c r="I34" s="16" t="s">
        <v>4</v>
      </c>
      <c r="J34" s="22">
        <v>4</v>
      </c>
      <c r="K34" s="23"/>
      <c r="L34" s="24"/>
    </row>
    <row r="35" spans="1:12" ht="13.8" x14ac:dyDescent="0.3">
      <c r="A35" s="16">
        <v>32</v>
      </c>
      <c r="B35" s="7" t="s">
        <v>5</v>
      </c>
      <c r="C35" s="8" t="s">
        <v>155</v>
      </c>
      <c r="D35" s="19" t="s">
        <v>37</v>
      </c>
      <c r="E35" s="12" t="s">
        <v>6</v>
      </c>
      <c r="F35" s="51">
        <v>1500</v>
      </c>
      <c r="G35" s="20" t="s">
        <v>3</v>
      </c>
      <c r="H35" s="21"/>
      <c r="I35" s="16" t="s">
        <v>4</v>
      </c>
      <c r="J35" s="22">
        <v>4</v>
      </c>
      <c r="K35" s="23"/>
      <c r="L35" s="24"/>
    </row>
    <row r="36" spans="1:12" ht="13.8" x14ac:dyDescent="0.3">
      <c r="A36" s="16">
        <v>33</v>
      </c>
      <c r="B36" s="7" t="s">
        <v>5</v>
      </c>
      <c r="C36" s="8" t="s">
        <v>156</v>
      </c>
      <c r="D36" s="19" t="s">
        <v>37</v>
      </c>
      <c r="E36" s="13" t="s">
        <v>6</v>
      </c>
      <c r="F36" s="51">
        <v>1500</v>
      </c>
      <c r="G36" s="20" t="s">
        <v>3</v>
      </c>
      <c r="H36" s="21"/>
      <c r="I36" s="16" t="s">
        <v>4</v>
      </c>
      <c r="J36" s="22">
        <v>4</v>
      </c>
      <c r="K36" s="23"/>
      <c r="L36" s="24"/>
    </row>
    <row r="37" spans="1:12" ht="13.8" x14ac:dyDescent="0.3">
      <c r="A37" s="16">
        <v>34</v>
      </c>
      <c r="B37" s="7" t="s">
        <v>5</v>
      </c>
      <c r="C37" s="18" t="s">
        <v>48</v>
      </c>
      <c r="D37" s="18" t="s">
        <v>50</v>
      </c>
      <c r="E37" s="7" t="s">
        <v>6</v>
      </c>
      <c r="F37" s="51">
        <v>860</v>
      </c>
      <c r="G37" s="20" t="s">
        <v>3</v>
      </c>
      <c r="H37" s="21"/>
      <c r="I37" s="16" t="s">
        <v>4</v>
      </c>
      <c r="J37" s="22">
        <v>2</v>
      </c>
      <c r="K37" s="23"/>
      <c r="L37" s="24"/>
    </row>
    <row r="38" spans="1:12" ht="39.6" x14ac:dyDescent="0.3">
      <c r="A38" s="16">
        <v>35</v>
      </c>
      <c r="B38" s="7" t="s">
        <v>5</v>
      </c>
      <c r="C38" s="18" t="s">
        <v>49</v>
      </c>
      <c r="D38" s="18" t="s">
        <v>50</v>
      </c>
      <c r="E38" s="27" t="s">
        <v>126</v>
      </c>
      <c r="F38" s="51">
        <v>330</v>
      </c>
      <c r="G38" s="20" t="s">
        <v>3</v>
      </c>
      <c r="H38" s="21"/>
      <c r="I38" s="16" t="s">
        <v>4</v>
      </c>
      <c r="J38" s="22">
        <v>2</v>
      </c>
      <c r="K38" s="23"/>
      <c r="L38" s="24"/>
    </row>
    <row r="39" spans="1:12" ht="13.8" x14ac:dyDescent="0.3">
      <c r="A39" s="16">
        <v>36</v>
      </c>
      <c r="B39" s="7" t="s">
        <v>5</v>
      </c>
      <c r="C39" s="18" t="s">
        <v>51</v>
      </c>
      <c r="D39" s="18" t="s">
        <v>53</v>
      </c>
      <c r="E39" s="7" t="s">
        <v>6</v>
      </c>
      <c r="F39" s="51">
        <v>480</v>
      </c>
      <c r="G39" s="20" t="s">
        <v>3</v>
      </c>
      <c r="H39" s="21"/>
      <c r="I39" s="16" t="s">
        <v>4</v>
      </c>
      <c r="J39" s="22">
        <v>1</v>
      </c>
      <c r="K39" s="23"/>
      <c r="L39" s="24"/>
    </row>
    <row r="40" spans="1:12" ht="39.6" x14ac:dyDescent="0.3">
      <c r="A40" s="16">
        <v>37</v>
      </c>
      <c r="B40" s="7" t="s">
        <v>5</v>
      </c>
      <c r="C40" s="18" t="s">
        <v>52</v>
      </c>
      <c r="D40" s="18" t="s">
        <v>53</v>
      </c>
      <c r="E40" s="27" t="s">
        <v>126</v>
      </c>
      <c r="F40" s="51">
        <v>330</v>
      </c>
      <c r="G40" s="20" t="s">
        <v>3</v>
      </c>
      <c r="H40" s="21"/>
      <c r="I40" s="16" t="s">
        <v>4</v>
      </c>
      <c r="J40" s="22">
        <v>1</v>
      </c>
      <c r="K40" s="23"/>
      <c r="L40" s="24"/>
    </row>
    <row r="41" spans="1:12" ht="13.8" x14ac:dyDescent="0.3">
      <c r="A41" s="16">
        <v>38</v>
      </c>
      <c r="B41" s="7" t="s">
        <v>5</v>
      </c>
      <c r="C41" s="18" t="s">
        <v>169</v>
      </c>
      <c r="D41" s="19" t="s">
        <v>168</v>
      </c>
      <c r="E41" s="13"/>
      <c r="F41" s="51">
        <v>2000</v>
      </c>
      <c r="G41" s="20" t="s">
        <v>3</v>
      </c>
      <c r="H41" s="21"/>
      <c r="I41" s="16" t="s">
        <v>4</v>
      </c>
      <c r="J41" s="22">
        <v>20</v>
      </c>
      <c r="K41" s="23"/>
      <c r="L41" s="24"/>
    </row>
    <row r="42" spans="1:12" ht="13.8" x14ac:dyDescent="0.3">
      <c r="A42" s="16">
        <v>39</v>
      </c>
      <c r="B42" s="7" t="s">
        <v>5</v>
      </c>
      <c r="C42" s="18" t="s">
        <v>170</v>
      </c>
      <c r="D42" s="19" t="s">
        <v>168</v>
      </c>
      <c r="E42" s="13"/>
      <c r="F42" s="51">
        <v>1600</v>
      </c>
      <c r="G42" s="20" t="s">
        <v>3</v>
      </c>
      <c r="H42" s="21"/>
      <c r="I42" s="16" t="s">
        <v>4</v>
      </c>
      <c r="J42" s="22">
        <v>20</v>
      </c>
      <c r="K42" s="23"/>
      <c r="L42" s="24"/>
    </row>
    <row r="43" spans="1:12" ht="13.8" x14ac:dyDescent="0.3">
      <c r="A43" s="16">
        <v>40</v>
      </c>
      <c r="B43" s="7" t="s">
        <v>5</v>
      </c>
      <c r="C43" s="18" t="s">
        <v>171</v>
      </c>
      <c r="D43" s="19" t="s">
        <v>168</v>
      </c>
      <c r="E43" s="13"/>
      <c r="F43" s="51">
        <v>1600</v>
      </c>
      <c r="G43" s="20" t="s">
        <v>3</v>
      </c>
      <c r="H43" s="21"/>
      <c r="I43" s="16" t="s">
        <v>4</v>
      </c>
      <c r="J43" s="22">
        <v>20</v>
      </c>
      <c r="K43" s="23"/>
      <c r="L43" s="24"/>
    </row>
    <row r="44" spans="1:12" ht="13.8" x14ac:dyDescent="0.3">
      <c r="A44" s="16">
        <v>41</v>
      </c>
      <c r="B44" s="7" t="s">
        <v>5</v>
      </c>
      <c r="C44" s="18" t="s">
        <v>172</v>
      </c>
      <c r="D44" s="19" t="s">
        <v>168</v>
      </c>
      <c r="E44" s="13"/>
      <c r="F44" s="51">
        <v>1600</v>
      </c>
      <c r="G44" s="20" t="s">
        <v>3</v>
      </c>
      <c r="H44" s="21"/>
      <c r="I44" s="16" t="s">
        <v>4</v>
      </c>
      <c r="J44" s="22">
        <v>20</v>
      </c>
      <c r="K44" s="23"/>
      <c r="L44" s="24"/>
    </row>
    <row r="45" spans="1:12" ht="13.8" x14ac:dyDescent="0.3">
      <c r="A45" s="16"/>
      <c r="B45" s="7" t="s">
        <v>0</v>
      </c>
      <c r="C45" s="18" t="s">
        <v>193</v>
      </c>
      <c r="D45" s="19" t="s">
        <v>194</v>
      </c>
      <c r="E45" s="13"/>
      <c r="F45" s="51">
        <v>6900</v>
      </c>
      <c r="G45" s="20" t="str">
        <f>$G$46</f>
        <v>ili jednakovrijedno</v>
      </c>
      <c r="H45" s="21"/>
      <c r="I45" s="16" t="s">
        <v>4</v>
      </c>
      <c r="J45" s="22">
        <v>5</v>
      </c>
      <c r="K45" s="23"/>
      <c r="L45" s="24"/>
    </row>
    <row r="46" spans="1:12" ht="13.8" x14ac:dyDescent="0.3">
      <c r="A46" s="16">
        <v>42</v>
      </c>
      <c r="B46" s="7" t="s">
        <v>0</v>
      </c>
      <c r="C46" s="18" t="s">
        <v>149</v>
      </c>
      <c r="D46" s="18" t="s">
        <v>157</v>
      </c>
      <c r="E46" s="7" t="s">
        <v>6</v>
      </c>
      <c r="F46" s="51">
        <v>25000</v>
      </c>
      <c r="G46" s="20" t="s">
        <v>3</v>
      </c>
      <c r="H46" s="21"/>
      <c r="I46" s="16" t="s">
        <v>4</v>
      </c>
      <c r="J46" s="22">
        <v>2</v>
      </c>
      <c r="K46" s="23"/>
      <c r="L46" s="24"/>
    </row>
    <row r="47" spans="1:12" ht="14.4" x14ac:dyDescent="0.3">
      <c r="A47" s="82" t="s">
        <v>54</v>
      </c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</row>
    <row r="48" spans="1:12" ht="14.4" x14ac:dyDescent="0.3">
      <c r="A48" s="67">
        <v>43</v>
      </c>
      <c r="B48" s="70" t="s">
        <v>0</v>
      </c>
      <c r="C48" s="71" t="s">
        <v>174</v>
      </c>
      <c r="D48" s="64" t="s">
        <v>161</v>
      </c>
      <c r="E48" s="7" t="s">
        <v>6</v>
      </c>
      <c r="F48" s="80">
        <v>25000</v>
      </c>
      <c r="G48" s="20" t="s">
        <v>3</v>
      </c>
      <c r="H48" s="64"/>
      <c r="I48" s="68" t="s">
        <v>4</v>
      </c>
      <c r="J48" s="66">
        <v>6</v>
      </c>
      <c r="K48" s="65"/>
      <c r="L48" s="24"/>
    </row>
    <row r="49" spans="1:12" ht="27.6" x14ac:dyDescent="0.3">
      <c r="A49" s="38">
        <v>44</v>
      </c>
      <c r="B49" s="29" t="s">
        <v>0</v>
      </c>
      <c r="C49" s="34" t="s">
        <v>55</v>
      </c>
      <c r="D49" s="34" t="s">
        <v>56</v>
      </c>
      <c r="E49" s="30" t="s">
        <v>6</v>
      </c>
      <c r="F49" s="52">
        <v>2000</v>
      </c>
      <c r="G49" s="30" t="s">
        <v>3</v>
      </c>
      <c r="H49" s="35"/>
      <c r="I49" s="29" t="s">
        <v>4</v>
      </c>
      <c r="J49" s="29">
        <v>1</v>
      </c>
      <c r="K49" s="36"/>
      <c r="L49" s="24"/>
    </row>
    <row r="50" spans="1:12" ht="27.6" x14ac:dyDescent="0.3">
      <c r="A50" s="67">
        <v>45</v>
      </c>
      <c r="B50" s="29" t="s">
        <v>0</v>
      </c>
      <c r="C50" s="34" t="s">
        <v>57</v>
      </c>
      <c r="D50" s="34" t="s">
        <v>58</v>
      </c>
      <c r="E50" s="30" t="s">
        <v>6</v>
      </c>
      <c r="F50" s="53">
        <v>14600</v>
      </c>
      <c r="G50" s="30" t="s">
        <v>3</v>
      </c>
      <c r="H50" s="45"/>
      <c r="I50" s="29" t="s">
        <v>4</v>
      </c>
      <c r="J50" s="29">
        <v>30</v>
      </c>
      <c r="K50" s="36"/>
      <c r="L50" s="24"/>
    </row>
    <row r="51" spans="1:12" ht="27.6" x14ac:dyDescent="0.3">
      <c r="A51" s="38">
        <v>46</v>
      </c>
      <c r="B51" s="29" t="s">
        <v>0</v>
      </c>
      <c r="C51" s="37" t="s">
        <v>59</v>
      </c>
      <c r="D51" s="34" t="s">
        <v>60</v>
      </c>
      <c r="E51" s="30" t="s">
        <v>6</v>
      </c>
      <c r="F51" s="52">
        <v>2100</v>
      </c>
      <c r="G51" s="30" t="s">
        <v>3</v>
      </c>
      <c r="H51" s="35"/>
      <c r="I51" s="29" t="s">
        <v>4</v>
      </c>
      <c r="J51" s="29">
        <v>30</v>
      </c>
      <c r="K51" s="36"/>
      <c r="L51" s="24"/>
    </row>
    <row r="52" spans="1:12" ht="13.8" x14ac:dyDescent="0.3">
      <c r="A52" s="67">
        <v>47</v>
      </c>
      <c r="B52" s="29" t="s">
        <v>0</v>
      </c>
      <c r="C52" s="34" t="s">
        <v>61</v>
      </c>
      <c r="D52" s="34" t="s">
        <v>62</v>
      </c>
      <c r="E52" s="30" t="s">
        <v>6</v>
      </c>
      <c r="F52" s="53">
        <v>26000</v>
      </c>
      <c r="G52" s="30" t="s">
        <v>3</v>
      </c>
      <c r="H52" s="45"/>
      <c r="I52" s="29" t="s">
        <v>4</v>
      </c>
      <c r="J52" s="29">
        <v>1</v>
      </c>
      <c r="K52" s="36"/>
      <c r="L52" s="24"/>
    </row>
    <row r="53" spans="1:12" ht="13.8" x14ac:dyDescent="0.3">
      <c r="A53" s="38">
        <v>48</v>
      </c>
      <c r="B53" s="29" t="s">
        <v>0</v>
      </c>
      <c r="C53" s="34" t="s">
        <v>63</v>
      </c>
      <c r="D53" s="34" t="s">
        <v>62</v>
      </c>
      <c r="E53" s="31" t="s">
        <v>6</v>
      </c>
      <c r="F53" s="53">
        <v>14000</v>
      </c>
      <c r="G53" s="30" t="s">
        <v>3</v>
      </c>
      <c r="H53" s="45"/>
      <c r="I53" s="29" t="s">
        <v>4</v>
      </c>
      <c r="J53" s="29">
        <v>1</v>
      </c>
      <c r="K53" s="36"/>
      <c r="L53" s="24"/>
    </row>
    <row r="54" spans="1:12" ht="13.8" x14ac:dyDescent="0.3">
      <c r="A54" s="67">
        <v>49</v>
      </c>
      <c r="B54" s="29" t="s">
        <v>0</v>
      </c>
      <c r="C54" s="34" t="s">
        <v>64</v>
      </c>
      <c r="D54" s="34" t="s">
        <v>62</v>
      </c>
      <c r="E54" s="32" t="s">
        <v>6</v>
      </c>
      <c r="F54" s="53">
        <v>14000</v>
      </c>
      <c r="G54" s="30" t="s">
        <v>3</v>
      </c>
      <c r="H54" s="45"/>
      <c r="I54" s="29" t="s">
        <v>4</v>
      </c>
      <c r="J54" s="29">
        <v>1</v>
      </c>
      <c r="K54" s="36"/>
      <c r="L54" s="24"/>
    </row>
    <row r="55" spans="1:12" ht="13.8" x14ac:dyDescent="0.3">
      <c r="A55" s="38">
        <v>50</v>
      </c>
      <c r="B55" s="29" t="s">
        <v>0</v>
      </c>
      <c r="C55" s="34" t="s">
        <v>65</v>
      </c>
      <c r="D55" s="34" t="s">
        <v>62</v>
      </c>
      <c r="E55" s="33" t="s">
        <v>6</v>
      </c>
      <c r="F55" s="53">
        <v>14000</v>
      </c>
      <c r="G55" s="30" t="s">
        <v>3</v>
      </c>
      <c r="H55" s="45"/>
      <c r="I55" s="29" t="s">
        <v>4</v>
      </c>
      <c r="J55" s="29">
        <v>1</v>
      </c>
      <c r="K55" s="36"/>
      <c r="L55" s="24"/>
    </row>
    <row r="56" spans="1:12" ht="13.8" x14ac:dyDescent="0.3">
      <c r="A56" s="38"/>
      <c r="B56" s="29"/>
      <c r="C56" s="69" t="s">
        <v>191</v>
      </c>
      <c r="D56" s="69" t="s">
        <v>192</v>
      </c>
      <c r="E56" s="33"/>
      <c r="F56" s="53">
        <v>2400</v>
      </c>
      <c r="G56" s="30" t="str">
        <f>$G$55</f>
        <v>ili jednakovrijedno</v>
      </c>
      <c r="H56" s="45"/>
      <c r="I56" s="16" t="s">
        <v>4</v>
      </c>
      <c r="J56" s="29">
        <v>8</v>
      </c>
      <c r="K56" s="36"/>
      <c r="L56" s="24"/>
    </row>
    <row r="57" spans="1:12" ht="41.4" x14ac:dyDescent="0.3">
      <c r="A57" s="38">
        <v>52</v>
      </c>
      <c r="B57" s="29" t="s">
        <v>0</v>
      </c>
      <c r="C57" s="34" t="s">
        <v>66</v>
      </c>
      <c r="D57" s="34" t="s">
        <v>67</v>
      </c>
      <c r="E57" s="30" t="s">
        <v>6</v>
      </c>
      <c r="F57" s="52">
        <v>2100</v>
      </c>
      <c r="G57" s="30" t="s">
        <v>3</v>
      </c>
      <c r="H57" s="35"/>
      <c r="I57" s="29" t="s">
        <v>4</v>
      </c>
      <c r="J57" s="29">
        <v>8</v>
      </c>
      <c r="K57" s="36"/>
      <c r="L57" s="24"/>
    </row>
    <row r="58" spans="1:12" ht="13.8" x14ac:dyDescent="0.3">
      <c r="A58" s="67">
        <v>53</v>
      </c>
      <c r="B58" s="29" t="s">
        <v>0</v>
      </c>
      <c r="C58" s="34" t="s">
        <v>68</v>
      </c>
      <c r="D58" s="34" t="s">
        <v>69</v>
      </c>
      <c r="E58" s="31" t="s">
        <v>6</v>
      </c>
      <c r="F58" s="52">
        <v>8500</v>
      </c>
      <c r="G58" s="30" t="s">
        <v>3</v>
      </c>
      <c r="H58" s="35"/>
      <c r="I58" s="29" t="s">
        <v>4</v>
      </c>
      <c r="J58" s="29">
        <v>1</v>
      </c>
      <c r="K58" s="36"/>
      <c r="L58" s="24"/>
    </row>
    <row r="59" spans="1:12" ht="13.8" x14ac:dyDescent="0.3">
      <c r="A59" s="38">
        <v>54</v>
      </c>
      <c r="B59" s="29" t="s">
        <v>0</v>
      </c>
      <c r="C59" s="34" t="s">
        <v>70</v>
      </c>
      <c r="D59" s="34" t="s">
        <v>69</v>
      </c>
      <c r="E59" s="30" t="s">
        <v>6</v>
      </c>
      <c r="F59" s="52">
        <v>10000</v>
      </c>
      <c r="G59" s="30" t="s">
        <v>3</v>
      </c>
      <c r="H59" s="35"/>
      <c r="I59" s="29" t="s">
        <v>4</v>
      </c>
      <c r="J59" s="29">
        <v>1</v>
      </c>
      <c r="K59" s="36"/>
      <c r="L59" s="24"/>
    </row>
    <row r="60" spans="1:12" ht="13.8" x14ac:dyDescent="0.3">
      <c r="A60" s="67">
        <v>55</v>
      </c>
      <c r="B60" s="29" t="s">
        <v>0</v>
      </c>
      <c r="C60" s="34" t="s">
        <v>71</v>
      </c>
      <c r="D60" s="34" t="s">
        <v>69</v>
      </c>
      <c r="E60" s="32" t="s">
        <v>6</v>
      </c>
      <c r="F60" s="52">
        <v>8500</v>
      </c>
      <c r="G60" s="30" t="s">
        <v>3</v>
      </c>
      <c r="H60" s="35"/>
      <c r="I60" s="29" t="s">
        <v>4</v>
      </c>
      <c r="J60" s="29">
        <v>1</v>
      </c>
      <c r="K60" s="36"/>
      <c r="L60" s="24"/>
    </row>
    <row r="61" spans="1:12" ht="13.8" x14ac:dyDescent="0.3">
      <c r="A61" s="38">
        <v>56</v>
      </c>
      <c r="B61" s="29" t="s">
        <v>0</v>
      </c>
      <c r="C61" s="34" t="s">
        <v>72</v>
      </c>
      <c r="D61" s="34" t="s">
        <v>69</v>
      </c>
      <c r="E61" s="33" t="s">
        <v>6</v>
      </c>
      <c r="F61" s="52">
        <v>8500</v>
      </c>
      <c r="G61" s="30" t="s">
        <v>3</v>
      </c>
      <c r="H61" s="35"/>
      <c r="I61" s="29" t="s">
        <v>4</v>
      </c>
      <c r="J61" s="29">
        <v>1</v>
      </c>
      <c r="K61" s="36"/>
      <c r="L61" s="24"/>
    </row>
    <row r="62" spans="1:12" ht="13.8" x14ac:dyDescent="0.3">
      <c r="A62" s="67">
        <v>57</v>
      </c>
      <c r="B62" s="29" t="s">
        <v>0</v>
      </c>
      <c r="C62" s="34" t="s">
        <v>74</v>
      </c>
      <c r="D62" s="34" t="s">
        <v>73</v>
      </c>
      <c r="E62" s="30" t="s">
        <v>6</v>
      </c>
      <c r="F62" s="52">
        <v>2000</v>
      </c>
      <c r="G62" s="30" t="s">
        <v>3</v>
      </c>
      <c r="H62" s="35"/>
      <c r="I62" s="29" t="s">
        <v>4</v>
      </c>
      <c r="J62" s="29">
        <v>4</v>
      </c>
      <c r="K62" s="36"/>
      <c r="L62" s="24"/>
    </row>
    <row r="63" spans="1:12" ht="13.8" x14ac:dyDescent="0.3">
      <c r="A63" s="38">
        <v>58</v>
      </c>
      <c r="B63" s="7" t="s">
        <v>5</v>
      </c>
      <c r="C63" s="34" t="s">
        <v>76</v>
      </c>
      <c r="D63" s="34" t="s">
        <v>75</v>
      </c>
      <c r="E63" s="30" t="s">
        <v>6</v>
      </c>
      <c r="F63" s="30" t="s">
        <v>77</v>
      </c>
      <c r="G63" s="30" t="s">
        <v>3</v>
      </c>
      <c r="H63" s="35"/>
      <c r="I63" s="29" t="s">
        <v>4</v>
      </c>
      <c r="J63" s="29">
        <v>2</v>
      </c>
      <c r="K63" s="36"/>
      <c r="L63" s="24"/>
    </row>
    <row r="64" spans="1:12" ht="13.8" x14ac:dyDescent="0.3">
      <c r="A64" s="67">
        <v>59</v>
      </c>
      <c r="B64" s="7" t="s">
        <v>5</v>
      </c>
      <c r="C64" s="34" t="s">
        <v>78</v>
      </c>
      <c r="D64" s="34" t="s">
        <v>75</v>
      </c>
      <c r="E64" s="30" t="s">
        <v>6</v>
      </c>
      <c r="F64" s="30" t="s">
        <v>81</v>
      </c>
      <c r="G64" s="30" t="s">
        <v>3</v>
      </c>
      <c r="H64" s="35"/>
      <c r="I64" s="29" t="s">
        <v>4</v>
      </c>
      <c r="J64" s="29">
        <v>2</v>
      </c>
      <c r="K64" s="36"/>
      <c r="L64" s="24"/>
    </row>
    <row r="65" spans="1:12" ht="13.8" x14ac:dyDescent="0.3">
      <c r="A65" s="38">
        <v>60</v>
      </c>
      <c r="B65" s="7" t="s">
        <v>5</v>
      </c>
      <c r="C65" s="34" t="s">
        <v>79</v>
      </c>
      <c r="D65" s="34" t="s">
        <v>75</v>
      </c>
      <c r="E65" s="31" t="s">
        <v>6</v>
      </c>
      <c r="F65" s="30" t="s">
        <v>81</v>
      </c>
      <c r="G65" s="30" t="s">
        <v>3</v>
      </c>
      <c r="H65" s="35"/>
      <c r="I65" s="29" t="s">
        <v>4</v>
      </c>
      <c r="J65" s="29">
        <v>2</v>
      </c>
      <c r="K65" s="36"/>
      <c r="L65" s="24"/>
    </row>
    <row r="66" spans="1:12" ht="13.8" x14ac:dyDescent="0.3">
      <c r="A66" s="67">
        <v>61</v>
      </c>
      <c r="B66" s="7" t="s">
        <v>5</v>
      </c>
      <c r="C66" s="34" t="s">
        <v>80</v>
      </c>
      <c r="D66" s="34" t="s">
        <v>75</v>
      </c>
      <c r="E66" s="32" t="s">
        <v>6</v>
      </c>
      <c r="F66" s="30" t="s">
        <v>81</v>
      </c>
      <c r="G66" s="30" t="s">
        <v>3</v>
      </c>
      <c r="H66" s="35"/>
      <c r="I66" s="29" t="s">
        <v>4</v>
      </c>
      <c r="J66" s="29">
        <v>2</v>
      </c>
      <c r="K66" s="36"/>
      <c r="L66" s="24"/>
    </row>
    <row r="67" spans="1:12" ht="13.8" x14ac:dyDescent="0.3">
      <c r="A67" s="38">
        <v>62</v>
      </c>
      <c r="B67" s="7" t="s">
        <v>5</v>
      </c>
      <c r="C67" s="34" t="s">
        <v>148</v>
      </c>
      <c r="D67" s="34" t="s">
        <v>75</v>
      </c>
      <c r="E67" s="33" t="s">
        <v>6</v>
      </c>
      <c r="F67" s="30" t="s">
        <v>81</v>
      </c>
      <c r="G67" s="30" t="s">
        <v>3</v>
      </c>
      <c r="H67" s="35"/>
      <c r="I67" s="29" t="s">
        <v>4</v>
      </c>
      <c r="J67" s="29">
        <v>2</v>
      </c>
      <c r="K67" s="36"/>
      <c r="L67" s="24"/>
    </row>
    <row r="68" spans="1:12" ht="13.8" x14ac:dyDescent="0.3">
      <c r="A68" s="38">
        <v>63</v>
      </c>
      <c r="B68" s="7" t="s">
        <v>5</v>
      </c>
      <c r="C68" s="34" t="s">
        <v>83</v>
      </c>
      <c r="D68" s="34" t="s">
        <v>82</v>
      </c>
      <c r="E68" s="30" t="s">
        <v>6</v>
      </c>
      <c r="F68" s="30" t="s">
        <v>81</v>
      </c>
      <c r="G68" s="30" t="s">
        <v>3</v>
      </c>
      <c r="H68" s="35"/>
      <c r="I68" s="29" t="s">
        <v>4</v>
      </c>
      <c r="J68" s="29">
        <v>1</v>
      </c>
      <c r="K68" s="36"/>
      <c r="L68" s="24"/>
    </row>
    <row r="69" spans="1:12" ht="13.8" x14ac:dyDescent="0.3">
      <c r="A69" s="67">
        <v>64</v>
      </c>
      <c r="B69" s="7" t="s">
        <v>5</v>
      </c>
      <c r="C69" s="34" t="s">
        <v>84</v>
      </c>
      <c r="D69" s="34" t="s">
        <v>82</v>
      </c>
      <c r="E69" s="30" t="s">
        <v>6</v>
      </c>
      <c r="F69" s="30">
        <v>380</v>
      </c>
      <c r="G69" s="30" t="s">
        <v>3</v>
      </c>
      <c r="H69" s="35"/>
      <c r="I69" s="29" t="s">
        <v>4</v>
      </c>
      <c r="J69" s="29">
        <v>1</v>
      </c>
      <c r="K69" s="36"/>
      <c r="L69" s="24"/>
    </row>
    <row r="70" spans="1:12" ht="13.8" x14ac:dyDescent="0.3">
      <c r="A70" s="38">
        <v>65</v>
      </c>
      <c r="B70" s="7" t="s">
        <v>5</v>
      </c>
      <c r="C70" s="34" t="s">
        <v>147</v>
      </c>
      <c r="D70" s="34" t="s">
        <v>82</v>
      </c>
      <c r="E70" s="31" t="s">
        <v>6</v>
      </c>
      <c r="F70" s="30">
        <v>100</v>
      </c>
      <c r="G70" s="30" t="s">
        <v>3</v>
      </c>
      <c r="H70" s="35"/>
      <c r="I70" s="29" t="s">
        <v>4</v>
      </c>
      <c r="J70" s="29">
        <v>1</v>
      </c>
      <c r="K70" s="36"/>
      <c r="L70" s="24"/>
    </row>
    <row r="71" spans="1:12" ht="13.8" x14ac:dyDescent="0.3">
      <c r="A71" s="67">
        <v>66</v>
      </c>
      <c r="B71" s="7" t="s">
        <v>5</v>
      </c>
      <c r="C71" s="34" t="s">
        <v>85</v>
      </c>
      <c r="D71" s="34" t="s">
        <v>82</v>
      </c>
      <c r="E71" s="32" t="s">
        <v>6</v>
      </c>
      <c r="F71" s="30">
        <v>100</v>
      </c>
      <c r="G71" s="30" t="s">
        <v>3</v>
      </c>
      <c r="H71" s="35"/>
      <c r="I71" s="29" t="s">
        <v>4</v>
      </c>
      <c r="J71" s="29">
        <v>1</v>
      </c>
      <c r="K71" s="36"/>
      <c r="L71" s="24"/>
    </row>
    <row r="72" spans="1:12" ht="13.8" x14ac:dyDescent="0.3">
      <c r="A72" s="38">
        <v>67</v>
      </c>
      <c r="B72" s="7" t="s">
        <v>5</v>
      </c>
      <c r="C72" s="34" t="s">
        <v>86</v>
      </c>
      <c r="D72" s="34" t="s">
        <v>82</v>
      </c>
      <c r="E72" s="33" t="s">
        <v>6</v>
      </c>
      <c r="F72" s="30">
        <v>100</v>
      </c>
      <c r="G72" s="30" t="s">
        <v>3</v>
      </c>
      <c r="H72" s="35"/>
      <c r="I72" s="29" t="s">
        <v>4</v>
      </c>
      <c r="J72" s="29">
        <v>1</v>
      </c>
      <c r="K72" s="36"/>
      <c r="L72" s="24"/>
    </row>
    <row r="73" spans="1:12" ht="13.8" x14ac:dyDescent="0.3">
      <c r="A73" s="67">
        <v>68</v>
      </c>
      <c r="B73" s="72" t="s">
        <v>5</v>
      </c>
      <c r="C73" s="34" t="s">
        <v>162</v>
      </c>
      <c r="D73" s="34" t="s">
        <v>163</v>
      </c>
      <c r="E73" s="33"/>
      <c r="F73" s="72" t="s">
        <v>175</v>
      </c>
      <c r="G73" s="30" t="s">
        <v>3</v>
      </c>
      <c r="H73" s="35"/>
      <c r="I73" s="29" t="s">
        <v>164</v>
      </c>
      <c r="J73" s="29">
        <v>2</v>
      </c>
      <c r="K73" s="36"/>
      <c r="L73" s="24"/>
    </row>
    <row r="74" spans="1:12" ht="13.8" x14ac:dyDescent="0.3">
      <c r="A74" s="38">
        <v>69</v>
      </c>
      <c r="B74" s="72" t="s">
        <v>5</v>
      </c>
      <c r="C74" s="34" t="s">
        <v>141</v>
      </c>
      <c r="D74" s="34" t="s">
        <v>140</v>
      </c>
      <c r="E74" s="30" t="s">
        <v>6</v>
      </c>
      <c r="F74" s="72" t="s">
        <v>176</v>
      </c>
      <c r="G74" s="30" t="s">
        <v>3</v>
      </c>
      <c r="H74" s="35"/>
      <c r="I74" s="29" t="s">
        <v>4</v>
      </c>
      <c r="J74" s="29">
        <v>50</v>
      </c>
      <c r="K74" s="36"/>
      <c r="L74" s="24"/>
    </row>
    <row r="75" spans="1:12" ht="13.8" x14ac:dyDescent="0.3">
      <c r="A75" s="67">
        <v>70</v>
      </c>
      <c r="B75" s="72" t="s">
        <v>5</v>
      </c>
      <c r="C75" s="34" t="s">
        <v>142</v>
      </c>
      <c r="D75" s="34" t="s">
        <v>140</v>
      </c>
      <c r="E75" s="30" t="s">
        <v>6</v>
      </c>
      <c r="F75" s="72" t="s">
        <v>177</v>
      </c>
      <c r="G75" s="30" t="s">
        <v>3</v>
      </c>
      <c r="H75" s="35"/>
      <c r="I75" s="29" t="s">
        <v>4</v>
      </c>
      <c r="J75" s="29">
        <v>50</v>
      </c>
      <c r="K75" s="36"/>
      <c r="L75" s="24"/>
    </row>
    <row r="76" spans="1:12" ht="13.8" x14ac:dyDescent="0.3">
      <c r="A76" s="38">
        <v>71</v>
      </c>
      <c r="B76" s="72" t="s">
        <v>5</v>
      </c>
      <c r="C76" s="34" t="s">
        <v>143</v>
      </c>
      <c r="D76" s="34" t="s">
        <v>140</v>
      </c>
      <c r="E76" s="31" t="s">
        <v>6</v>
      </c>
      <c r="F76" s="72" t="s">
        <v>177</v>
      </c>
      <c r="G76" s="30" t="s">
        <v>3</v>
      </c>
      <c r="H76" s="35"/>
      <c r="I76" s="29" t="s">
        <v>4</v>
      </c>
      <c r="J76" s="29">
        <v>50</v>
      </c>
      <c r="K76" s="36"/>
      <c r="L76" s="24"/>
    </row>
    <row r="77" spans="1:12" ht="13.8" x14ac:dyDescent="0.3">
      <c r="A77" s="67">
        <v>72</v>
      </c>
      <c r="B77" s="72" t="s">
        <v>5</v>
      </c>
      <c r="C77" s="34" t="s">
        <v>144</v>
      </c>
      <c r="D77" s="34" t="s">
        <v>140</v>
      </c>
      <c r="E77" s="32" t="s">
        <v>6</v>
      </c>
      <c r="F77" s="72" t="s">
        <v>177</v>
      </c>
      <c r="G77" s="30" t="s">
        <v>3</v>
      </c>
      <c r="H77" s="35"/>
      <c r="I77" s="29" t="s">
        <v>4</v>
      </c>
      <c r="J77" s="29">
        <v>50</v>
      </c>
      <c r="K77" s="36"/>
      <c r="L77" s="24"/>
    </row>
    <row r="78" spans="1:12" ht="13.8" x14ac:dyDescent="0.3">
      <c r="A78" s="38">
        <v>73</v>
      </c>
      <c r="B78" s="72" t="s">
        <v>5</v>
      </c>
      <c r="C78" s="34" t="s">
        <v>145</v>
      </c>
      <c r="D78" s="34" t="s">
        <v>140</v>
      </c>
      <c r="E78" s="33" t="s">
        <v>6</v>
      </c>
      <c r="F78" s="72" t="s">
        <v>177</v>
      </c>
      <c r="G78" s="30" t="s">
        <v>3</v>
      </c>
      <c r="H78" s="35"/>
      <c r="I78" s="29" t="s">
        <v>4</v>
      </c>
      <c r="J78" s="29">
        <v>50</v>
      </c>
      <c r="K78" s="36"/>
      <c r="L78" s="24"/>
    </row>
    <row r="79" spans="1:12" ht="14.4" x14ac:dyDescent="0.3">
      <c r="A79" s="88" t="s">
        <v>94</v>
      </c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</row>
    <row r="80" spans="1:12" ht="13.8" x14ac:dyDescent="0.3">
      <c r="A80" s="38">
        <v>74</v>
      </c>
      <c r="B80" s="38" t="s">
        <v>0</v>
      </c>
      <c r="C80" s="28" t="s">
        <v>87</v>
      </c>
      <c r="D80" s="28" t="s">
        <v>88</v>
      </c>
      <c r="E80" s="30" t="s">
        <v>6</v>
      </c>
      <c r="F80" s="54">
        <v>2600</v>
      </c>
      <c r="G80" s="28" t="s">
        <v>3</v>
      </c>
      <c r="H80" s="28"/>
      <c r="I80" s="29" t="s">
        <v>4</v>
      </c>
      <c r="J80" s="38">
        <v>3</v>
      </c>
      <c r="K80" s="56"/>
      <c r="L80" s="24"/>
    </row>
    <row r="81" spans="1:14" ht="13.8" x14ac:dyDescent="0.3">
      <c r="A81" s="38">
        <v>75</v>
      </c>
      <c r="B81" s="38" t="s">
        <v>0</v>
      </c>
      <c r="C81" s="28" t="s">
        <v>90</v>
      </c>
      <c r="D81" s="28" t="s">
        <v>89</v>
      </c>
      <c r="E81" s="30" t="s">
        <v>6</v>
      </c>
      <c r="F81" s="54">
        <v>4000</v>
      </c>
      <c r="G81" s="28" t="s">
        <v>3</v>
      </c>
      <c r="H81" s="28"/>
      <c r="I81" s="29" t="s">
        <v>4</v>
      </c>
      <c r="J81" s="38">
        <v>1</v>
      </c>
      <c r="K81" s="56"/>
      <c r="L81" s="24"/>
    </row>
    <row r="82" spans="1:14" ht="13.8" x14ac:dyDescent="0.3">
      <c r="A82" s="38">
        <v>76</v>
      </c>
      <c r="B82" s="38" t="s">
        <v>0</v>
      </c>
      <c r="C82" s="28" t="s">
        <v>91</v>
      </c>
      <c r="D82" s="28" t="s">
        <v>89</v>
      </c>
      <c r="E82" s="31" t="s">
        <v>6</v>
      </c>
      <c r="F82" s="54">
        <v>3500</v>
      </c>
      <c r="G82" s="28" t="s">
        <v>3</v>
      </c>
      <c r="H82" s="28"/>
      <c r="I82" s="29" t="s">
        <v>4</v>
      </c>
      <c r="J82" s="38">
        <v>1</v>
      </c>
      <c r="K82" s="56"/>
      <c r="L82" s="24"/>
    </row>
    <row r="83" spans="1:14" ht="13.8" x14ac:dyDescent="0.3">
      <c r="A83" s="38">
        <v>77</v>
      </c>
      <c r="B83" s="38" t="s">
        <v>0</v>
      </c>
      <c r="C83" s="28" t="s">
        <v>92</v>
      </c>
      <c r="D83" s="28" t="s">
        <v>89</v>
      </c>
      <c r="E83" s="32" t="s">
        <v>6</v>
      </c>
      <c r="F83" s="54">
        <v>3500</v>
      </c>
      <c r="G83" s="28" t="s">
        <v>3</v>
      </c>
      <c r="H83" s="28"/>
      <c r="I83" s="29" t="s">
        <v>4</v>
      </c>
      <c r="J83" s="38">
        <v>1</v>
      </c>
      <c r="K83" s="56"/>
      <c r="L83" s="24"/>
    </row>
    <row r="84" spans="1:14" ht="13.8" x14ac:dyDescent="0.3">
      <c r="A84" s="38">
        <v>78</v>
      </c>
      <c r="B84" s="38" t="s">
        <v>0</v>
      </c>
      <c r="C84" s="28" t="s">
        <v>93</v>
      </c>
      <c r="D84" s="28" t="s">
        <v>89</v>
      </c>
      <c r="E84" s="33" t="s">
        <v>6</v>
      </c>
      <c r="F84" s="54">
        <v>3500</v>
      </c>
      <c r="G84" s="28" t="s">
        <v>3</v>
      </c>
      <c r="H84" s="28"/>
      <c r="I84" s="29" t="s">
        <v>4</v>
      </c>
      <c r="J84" s="38">
        <v>1</v>
      </c>
      <c r="K84" s="56"/>
      <c r="L84" s="24"/>
    </row>
    <row r="85" spans="1:14" ht="13.8" x14ac:dyDescent="0.3">
      <c r="A85" s="38">
        <v>79</v>
      </c>
      <c r="B85" s="38" t="s">
        <v>0</v>
      </c>
      <c r="C85" s="28" t="s">
        <v>96</v>
      </c>
      <c r="D85" s="28" t="s">
        <v>95</v>
      </c>
      <c r="E85" s="30" t="s">
        <v>6</v>
      </c>
      <c r="F85" s="54">
        <v>3000</v>
      </c>
      <c r="G85" s="28" t="s">
        <v>3</v>
      </c>
      <c r="H85" s="28"/>
      <c r="I85" s="29" t="s">
        <v>4</v>
      </c>
      <c r="J85" s="38">
        <v>3</v>
      </c>
      <c r="K85" s="56"/>
      <c r="L85" s="24"/>
    </row>
    <row r="86" spans="1:14" ht="13.8" x14ac:dyDescent="0.3">
      <c r="A86" s="38">
        <v>80</v>
      </c>
      <c r="B86" s="38" t="s">
        <v>0</v>
      </c>
      <c r="C86" s="28" t="s">
        <v>98</v>
      </c>
      <c r="D86" s="28" t="s">
        <v>97</v>
      </c>
      <c r="E86" s="30" t="s">
        <v>6</v>
      </c>
      <c r="F86" s="54">
        <v>12000</v>
      </c>
      <c r="G86" s="28" t="s">
        <v>3</v>
      </c>
      <c r="H86" s="28"/>
      <c r="I86" s="29" t="s">
        <v>4</v>
      </c>
      <c r="J86" s="38">
        <v>3</v>
      </c>
      <c r="K86" s="56"/>
      <c r="L86" s="24"/>
    </row>
    <row r="87" spans="1:14" ht="14.4" x14ac:dyDescent="0.3">
      <c r="A87" s="82" t="s">
        <v>99</v>
      </c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</row>
    <row r="88" spans="1:14" ht="13.8" x14ac:dyDescent="0.3">
      <c r="A88" s="73">
        <v>81</v>
      </c>
      <c r="B88" s="38" t="s">
        <v>0</v>
      </c>
      <c r="C88" s="69" t="s">
        <v>178</v>
      </c>
      <c r="D88" s="34" t="s">
        <v>100</v>
      </c>
      <c r="E88" s="30" t="s">
        <v>6</v>
      </c>
      <c r="F88" s="52">
        <v>3000</v>
      </c>
      <c r="G88" s="30" t="s">
        <v>3</v>
      </c>
      <c r="H88" s="35"/>
      <c r="I88" s="29" t="s">
        <v>4</v>
      </c>
      <c r="J88" s="29">
        <v>2</v>
      </c>
      <c r="K88" s="36"/>
      <c r="L88" s="24"/>
    </row>
    <row r="89" spans="1:14" ht="13.8" x14ac:dyDescent="0.3">
      <c r="A89" s="38">
        <v>82</v>
      </c>
      <c r="B89" s="16" t="s">
        <v>135</v>
      </c>
      <c r="C89" s="34" t="s">
        <v>101</v>
      </c>
      <c r="D89" s="34" t="s">
        <v>102</v>
      </c>
      <c r="E89" s="30" t="s">
        <v>6</v>
      </c>
      <c r="F89" s="74"/>
      <c r="G89" s="30" t="s">
        <v>3</v>
      </c>
      <c r="H89" s="35"/>
      <c r="I89" s="29" t="s">
        <v>4</v>
      </c>
      <c r="J89" s="29">
        <v>2</v>
      </c>
      <c r="K89" s="36"/>
      <c r="L89" s="24"/>
    </row>
    <row r="90" spans="1:14" ht="13.8" x14ac:dyDescent="0.25">
      <c r="A90" s="84" t="s">
        <v>165</v>
      </c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</row>
    <row r="91" spans="1:14" ht="13.8" x14ac:dyDescent="0.3">
      <c r="A91" s="38">
        <v>83</v>
      </c>
      <c r="B91" s="38" t="s">
        <v>0</v>
      </c>
      <c r="C91" s="18" t="s">
        <v>166</v>
      </c>
      <c r="D91" s="18" t="s">
        <v>167</v>
      </c>
      <c r="E91" s="30"/>
      <c r="F91" s="54">
        <v>25000</v>
      </c>
      <c r="G91" s="28" t="s">
        <v>3</v>
      </c>
      <c r="H91" s="28"/>
      <c r="I91" s="38" t="s">
        <v>4</v>
      </c>
      <c r="J91" s="38">
        <v>4</v>
      </c>
      <c r="K91" s="56"/>
      <c r="L91" s="24"/>
    </row>
    <row r="92" spans="1:14" ht="13.8" x14ac:dyDescent="0.3">
      <c r="A92" s="38">
        <v>84</v>
      </c>
      <c r="B92" s="38" t="s">
        <v>0</v>
      </c>
      <c r="C92" s="18" t="s">
        <v>189</v>
      </c>
      <c r="D92" s="18" t="s">
        <v>188</v>
      </c>
      <c r="E92" s="30"/>
      <c r="F92" s="54">
        <v>10000</v>
      </c>
      <c r="G92" s="28" t="s">
        <v>3</v>
      </c>
      <c r="H92" s="28"/>
      <c r="I92" s="17" t="s">
        <v>4</v>
      </c>
      <c r="J92" s="38">
        <v>4</v>
      </c>
      <c r="K92" s="56"/>
      <c r="L92" s="24"/>
    </row>
    <row r="93" spans="1:14" ht="14.25" customHeight="1" x14ac:dyDescent="0.25">
      <c r="A93" s="84" t="s">
        <v>103</v>
      </c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</row>
    <row r="94" spans="1:14" ht="13.8" x14ac:dyDescent="0.3">
      <c r="A94" s="38">
        <v>89</v>
      </c>
      <c r="B94" s="57" t="s">
        <v>0</v>
      </c>
      <c r="C94" s="58" t="s">
        <v>160</v>
      </c>
      <c r="D94" s="58" t="s">
        <v>158</v>
      </c>
      <c r="E94" s="30" t="s">
        <v>6</v>
      </c>
      <c r="F94" s="59" t="s">
        <v>159</v>
      </c>
      <c r="G94" s="30" t="s">
        <v>3</v>
      </c>
      <c r="H94" s="60"/>
      <c r="I94" s="29" t="s">
        <v>4</v>
      </c>
      <c r="J94" s="61">
        <v>50</v>
      </c>
      <c r="K94" s="62"/>
      <c r="L94" s="24"/>
    </row>
    <row r="95" spans="1:14" ht="14.4" x14ac:dyDescent="0.3">
      <c r="A95" s="86" t="s">
        <v>104</v>
      </c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14"/>
      <c r="N95" s="14"/>
    </row>
    <row r="96" spans="1:14" ht="13.8" x14ac:dyDescent="0.3">
      <c r="A96" s="38">
        <v>90</v>
      </c>
      <c r="B96" s="16" t="s">
        <v>136</v>
      </c>
      <c r="C96" s="34" t="s">
        <v>105</v>
      </c>
      <c r="D96" s="34" t="s">
        <v>113</v>
      </c>
      <c r="E96" s="32"/>
      <c r="F96" s="52">
        <v>25000</v>
      </c>
      <c r="G96" s="30" t="s">
        <v>3</v>
      </c>
      <c r="H96" s="35"/>
      <c r="I96" s="29" t="s">
        <v>4</v>
      </c>
      <c r="J96" s="29">
        <v>1</v>
      </c>
      <c r="K96" s="36"/>
      <c r="L96" s="24"/>
      <c r="M96" s="14"/>
      <c r="N96" s="14"/>
    </row>
    <row r="97" spans="1:14" ht="13.8" x14ac:dyDescent="0.3">
      <c r="A97" s="38">
        <v>91</v>
      </c>
      <c r="B97" s="16" t="s">
        <v>136</v>
      </c>
      <c r="C97" s="34" t="s">
        <v>106</v>
      </c>
      <c r="D97" s="34" t="s">
        <v>114</v>
      </c>
      <c r="E97" s="32"/>
      <c r="F97" s="52">
        <v>30000</v>
      </c>
      <c r="G97" s="30" t="s">
        <v>3</v>
      </c>
      <c r="H97" s="35"/>
      <c r="I97" s="29" t="s">
        <v>4</v>
      </c>
      <c r="J97" s="29">
        <v>1</v>
      </c>
      <c r="K97" s="36"/>
      <c r="L97" s="24"/>
      <c r="M97" s="14"/>
      <c r="N97" s="14"/>
    </row>
    <row r="98" spans="1:14" ht="13.8" x14ac:dyDescent="0.3">
      <c r="A98" s="38">
        <v>92</v>
      </c>
      <c r="B98" s="16" t="s">
        <v>136</v>
      </c>
      <c r="C98" s="34" t="s">
        <v>107</v>
      </c>
      <c r="D98" s="34" t="s">
        <v>112</v>
      </c>
      <c r="E98" s="32"/>
      <c r="F98" s="52">
        <v>9000</v>
      </c>
      <c r="G98" s="30" t="s">
        <v>3</v>
      </c>
      <c r="H98" s="35"/>
      <c r="I98" s="29" t="s">
        <v>4</v>
      </c>
      <c r="J98" s="29">
        <v>20</v>
      </c>
      <c r="K98" s="36"/>
      <c r="L98" s="24"/>
      <c r="M98" s="14"/>
      <c r="N98" s="14"/>
    </row>
    <row r="99" spans="1:14" ht="13.8" x14ac:dyDescent="0.3">
      <c r="A99" s="38">
        <v>93</v>
      </c>
      <c r="B99" s="75" t="s">
        <v>136</v>
      </c>
      <c r="C99" s="76" t="s">
        <v>108</v>
      </c>
      <c r="D99" s="34" t="s">
        <v>110</v>
      </c>
      <c r="E99" s="32"/>
      <c r="F99" s="74">
        <v>7000</v>
      </c>
      <c r="G99" s="30" t="s">
        <v>3</v>
      </c>
      <c r="H99" s="35"/>
      <c r="I99" s="29" t="s">
        <v>4</v>
      </c>
      <c r="J99" s="29">
        <v>3</v>
      </c>
      <c r="K99" s="36"/>
      <c r="L99" s="24"/>
      <c r="M99" s="14"/>
      <c r="N99" s="14"/>
    </row>
    <row r="100" spans="1:14" ht="13.8" x14ac:dyDescent="0.3">
      <c r="A100" s="38">
        <v>94</v>
      </c>
      <c r="B100" s="16" t="s">
        <v>136</v>
      </c>
      <c r="C100" s="34" t="s">
        <v>109</v>
      </c>
      <c r="D100" s="34" t="s">
        <v>111</v>
      </c>
      <c r="E100" s="32"/>
      <c r="F100" s="52">
        <v>30000</v>
      </c>
      <c r="G100" s="30" t="s">
        <v>3</v>
      </c>
      <c r="H100" s="35"/>
      <c r="I100" s="29" t="s">
        <v>4</v>
      </c>
      <c r="J100" s="29">
        <v>3</v>
      </c>
      <c r="K100" s="36"/>
      <c r="L100" s="24"/>
      <c r="M100" s="14"/>
      <c r="N100" s="14"/>
    </row>
    <row r="101" spans="1:14" ht="13.8" x14ac:dyDescent="0.3">
      <c r="A101" s="38">
        <v>95</v>
      </c>
      <c r="B101" s="75" t="s">
        <v>179</v>
      </c>
      <c r="C101" s="77" t="s">
        <v>180</v>
      </c>
      <c r="D101" s="69" t="s">
        <v>190</v>
      </c>
      <c r="E101" s="32"/>
      <c r="F101" s="74">
        <v>100000</v>
      </c>
      <c r="G101" s="30" t="s">
        <v>3</v>
      </c>
      <c r="H101" s="35"/>
      <c r="I101" s="29" t="s">
        <v>4</v>
      </c>
      <c r="J101" s="29">
        <v>1</v>
      </c>
      <c r="K101" s="36"/>
      <c r="L101" s="24"/>
      <c r="M101" s="14"/>
      <c r="N101" s="14"/>
    </row>
    <row r="102" spans="1:14" ht="13.8" x14ac:dyDescent="0.3">
      <c r="A102" s="84" t="s">
        <v>115</v>
      </c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14"/>
      <c r="N102" s="14"/>
    </row>
    <row r="103" spans="1:14" ht="27.6" x14ac:dyDescent="0.3">
      <c r="A103" s="38">
        <v>96</v>
      </c>
      <c r="B103" s="42" t="s">
        <v>116</v>
      </c>
      <c r="C103" s="39" t="s">
        <v>117</v>
      </c>
      <c r="D103" s="43" t="s">
        <v>118</v>
      </c>
      <c r="E103" s="30" t="s">
        <v>6</v>
      </c>
      <c r="F103" s="74">
        <v>2000</v>
      </c>
      <c r="G103" s="44" t="s">
        <v>3</v>
      </c>
      <c r="H103" s="45"/>
      <c r="I103" s="29" t="s">
        <v>4</v>
      </c>
      <c r="J103" s="40">
        <v>10</v>
      </c>
      <c r="K103" s="36"/>
      <c r="L103" s="24"/>
      <c r="M103" s="14"/>
      <c r="N103" s="14"/>
    </row>
    <row r="104" spans="1:14" ht="13.8" x14ac:dyDescent="0.3">
      <c r="A104" s="38">
        <v>97</v>
      </c>
      <c r="B104" s="42" t="s">
        <v>0</v>
      </c>
      <c r="C104" s="39" t="s">
        <v>119</v>
      </c>
      <c r="D104" s="46" t="s">
        <v>120</v>
      </c>
      <c r="E104" s="30" t="s">
        <v>6</v>
      </c>
      <c r="F104" s="74">
        <v>7000</v>
      </c>
      <c r="G104" s="44" t="s">
        <v>3</v>
      </c>
      <c r="H104" s="45"/>
      <c r="I104" s="29" t="s">
        <v>4</v>
      </c>
      <c r="J104" s="40">
        <v>8</v>
      </c>
      <c r="K104" s="47"/>
      <c r="L104" s="24"/>
      <c r="M104" s="14"/>
      <c r="N104" s="14"/>
    </row>
    <row r="105" spans="1:14" ht="13.8" x14ac:dyDescent="0.3">
      <c r="A105" s="38">
        <v>98</v>
      </c>
      <c r="B105" s="42" t="s">
        <v>0</v>
      </c>
      <c r="C105" s="41" t="s">
        <v>146</v>
      </c>
      <c r="D105" s="46" t="s">
        <v>121</v>
      </c>
      <c r="E105" s="30" t="s">
        <v>6</v>
      </c>
      <c r="F105" s="79">
        <v>1200</v>
      </c>
      <c r="G105" s="44" t="s">
        <v>3</v>
      </c>
      <c r="H105" s="45"/>
      <c r="I105" s="29" t="s">
        <v>4</v>
      </c>
      <c r="J105" s="42">
        <v>70</v>
      </c>
      <c r="K105" s="36"/>
      <c r="L105" s="24"/>
      <c r="M105" s="14"/>
      <c r="N105" s="14"/>
    </row>
    <row r="106" spans="1:14" ht="13.8" x14ac:dyDescent="0.3">
      <c r="A106" s="38">
        <v>99</v>
      </c>
      <c r="B106" s="42" t="s">
        <v>0</v>
      </c>
      <c r="C106" s="34" t="s">
        <v>123</v>
      </c>
      <c r="D106" s="34" t="s">
        <v>122</v>
      </c>
      <c r="E106" s="30" t="s">
        <v>6</v>
      </c>
      <c r="F106" s="52">
        <v>5000</v>
      </c>
      <c r="G106" s="30" t="s">
        <v>3</v>
      </c>
      <c r="H106" s="35"/>
      <c r="I106" s="29" t="s">
        <v>4</v>
      </c>
      <c r="J106" s="29">
        <v>5</v>
      </c>
      <c r="K106" s="36"/>
      <c r="L106" s="24"/>
      <c r="M106" s="14"/>
      <c r="N106" s="14"/>
    </row>
    <row r="107" spans="1:14" ht="13.8" x14ac:dyDescent="0.3">
      <c r="A107" s="38">
        <v>100</v>
      </c>
      <c r="B107" s="75" t="s">
        <v>137</v>
      </c>
      <c r="C107" s="76" t="s">
        <v>124</v>
      </c>
      <c r="D107" s="34" t="s">
        <v>125</v>
      </c>
      <c r="E107" s="30" t="s">
        <v>6</v>
      </c>
      <c r="F107" s="78"/>
      <c r="G107" s="30" t="s">
        <v>3</v>
      </c>
      <c r="H107" s="63"/>
      <c r="I107" s="29" t="s">
        <v>4</v>
      </c>
      <c r="J107" s="29">
        <v>5</v>
      </c>
      <c r="K107" s="36"/>
      <c r="L107" s="24"/>
      <c r="M107" s="14"/>
      <c r="N107" s="14"/>
    </row>
    <row r="108" spans="1:14" ht="14.4" x14ac:dyDescent="0.3">
      <c r="K108" s="48" t="s">
        <v>127</v>
      </c>
      <c r="L108" s="55">
        <f>SUM(L4:L46)+SUM(L48:L78)+SUM(L80:L86)+SUM(L88:L89)+SUM(L91:L92)+SUM(L94:L94)+SUM(L96:L101)+SUM(L103:L107)</f>
        <v>0</v>
      </c>
      <c r="M108" s="14"/>
      <c r="N108" s="14"/>
    </row>
    <row r="109" spans="1:14" ht="14.4" x14ac:dyDescent="0.3">
      <c r="K109" s="48" t="s">
        <v>128</v>
      </c>
      <c r="L109" s="55">
        <f>L108*25%</f>
        <v>0</v>
      </c>
      <c r="M109" s="14"/>
      <c r="N109" s="14"/>
    </row>
    <row r="110" spans="1:14" ht="14.4" x14ac:dyDescent="0.3">
      <c r="K110" s="48" t="s">
        <v>129</v>
      </c>
      <c r="L110" s="55">
        <f>L108+L109</f>
        <v>0</v>
      </c>
      <c r="M110" s="14"/>
      <c r="N110" s="14"/>
    </row>
    <row r="111" spans="1:14" ht="13.8" x14ac:dyDescent="0.3">
      <c r="M111" s="14"/>
      <c r="N111" s="14"/>
    </row>
    <row r="116" ht="26.25" customHeight="1" x14ac:dyDescent="0.25"/>
  </sheetData>
  <protectedRanges>
    <protectedRange sqref="K6:K9" name="Raspon2_4"/>
    <protectedRange sqref="H6:H9" name="Raspon1_4"/>
    <protectedRange sqref="K10" name="Raspon2_6"/>
    <protectedRange sqref="H10" name="Raspon1_6"/>
    <protectedRange sqref="K11" name="Raspon2_2"/>
    <protectedRange sqref="H11" name="Raspon1_2"/>
    <protectedRange sqref="K12" name="Raspon2_7"/>
    <protectedRange sqref="H12" name="Raspon1_7"/>
    <protectedRange sqref="K13" name="Raspon2_9"/>
    <protectedRange sqref="H13" name="Raspon1_9"/>
    <protectedRange sqref="K14" name="Raspon2_1"/>
    <protectedRange sqref="H14" name="Raspon1_1"/>
    <protectedRange sqref="K15:K46" name="Raspon2_10"/>
    <protectedRange sqref="H15:H46" name="Raspon1_10"/>
    <protectedRange sqref="K49" name="Raspon2_12"/>
    <protectedRange sqref="H49" name="Raspon1_12"/>
    <protectedRange sqref="K50" name="Raspon2_13"/>
    <protectedRange sqref="H50" name="Raspon1_13"/>
    <protectedRange sqref="K51" name="Raspon2_15"/>
    <protectedRange sqref="H51" name="Raspon1_15"/>
    <protectedRange sqref="K52:K56" name="Raspon2_17"/>
    <protectedRange sqref="H52:H56" name="Raspon1_17"/>
    <protectedRange sqref="K57" name="Raspon2_21"/>
    <protectedRange sqref="H57" name="Raspon1_21"/>
    <protectedRange sqref="K103:K107 K96:K101 K58:K78 K88:K94" name="Raspon2_22"/>
    <protectedRange sqref="H103:H107 H96:H101 H58:H78 H88:H94" name="Raspon1_22"/>
  </protectedRanges>
  <mergeCells count="9">
    <mergeCell ref="A1:L1"/>
    <mergeCell ref="A47:L47"/>
    <mergeCell ref="A3:L3"/>
    <mergeCell ref="A102:L102"/>
    <mergeCell ref="A95:L95"/>
    <mergeCell ref="A93:L93"/>
    <mergeCell ref="A90:L90"/>
    <mergeCell ref="A87:L87"/>
    <mergeCell ref="A79:L79"/>
  </mergeCells>
  <phoneticPr fontId="2" type="noConversion"/>
  <pageMargins left="0.75" right="0.75" top="1" bottom="1" header="0.5" footer="0.5"/>
  <pageSetup paperSize="9" scale="6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Sheet1!Podrucje_ispisa</vt:lpstr>
    </vt:vector>
  </TitlesOfParts>
  <Company>OBZ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zzelenic</dc:creator>
  <cp:lastModifiedBy>Renata Gribl</cp:lastModifiedBy>
  <cp:lastPrinted>2019-06-12T09:17:45Z</cp:lastPrinted>
  <dcterms:created xsi:type="dcterms:W3CDTF">2015-11-30T06:58:46Z</dcterms:created>
  <dcterms:modified xsi:type="dcterms:W3CDTF">2019-06-18T09:27:23Z</dcterms:modified>
</cp:coreProperties>
</file>