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3\SREDIŠNJA NABAVA\NVV 1-23 Nabava plina\"/>
    </mc:Choice>
  </mc:AlternateContent>
  <xr:revisionPtr revIDLastSave="0" documentId="13_ncr:1_{C77B3C59-58D2-44D9-B5DE-159CC834436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opis OŠ i SŠ" sheetId="4" r:id="rId1"/>
    <sheet name="Troškovnik OŠ i SŠ" sheetId="3" r:id="rId2"/>
    <sheet name="Troškovnik Dom Osijek" sheetId="6" r:id="rId3"/>
    <sheet name="Troškovnik Dom Beli Manastir" sheetId="7" r:id="rId4"/>
    <sheet name="Troškovnik Dom Đakovo" sheetId="8" r:id="rId5"/>
    <sheet name="REKAPITULACIJA" sheetId="9" r:id="rId6"/>
  </sheets>
  <calcPr calcId="191029"/>
</workbook>
</file>

<file path=xl/calcChain.xml><?xml version="1.0" encoding="utf-8"?>
<calcChain xmlns="http://schemas.openxmlformats.org/spreadsheetml/2006/main">
  <c r="G13" i="7" l="1"/>
  <c r="G13" i="8"/>
  <c r="F12" i="9"/>
  <c r="E12" i="9"/>
  <c r="D12" i="9"/>
  <c r="K13" i="7"/>
  <c r="K14" i="7" s="1"/>
  <c r="K13" i="8"/>
  <c r="K14" i="8" s="1"/>
  <c r="F13" i="8"/>
  <c r="F13" i="7"/>
  <c r="K12" i="6"/>
  <c r="K13" i="6" s="1"/>
  <c r="G12" i="6"/>
  <c r="F12" i="6"/>
  <c r="L150" i="3"/>
  <c r="K15" i="8" l="1"/>
  <c r="K16" i="8" s="1"/>
  <c r="K15" i="7"/>
  <c r="K16" i="7" s="1"/>
  <c r="K14" i="6"/>
  <c r="K15" i="6" s="1"/>
  <c r="K150" i="3"/>
  <c r="K151" i="3" s="1"/>
  <c r="G150" i="3"/>
  <c r="F150" i="3"/>
  <c r="K152" i="3" l="1"/>
  <c r="K153" i="3" s="1"/>
</calcChain>
</file>

<file path=xl/sharedStrings.xml><?xml version="1.0" encoding="utf-8"?>
<sst xmlns="http://schemas.openxmlformats.org/spreadsheetml/2006/main" count="628" uniqueCount="383">
  <si>
    <t>Ponuditelj:</t>
  </si>
  <si>
    <t>Predmet nabave: Opskrba prirodnim plinom</t>
  </si>
  <si>
    <t xml:space="preserve">Naručitelj: </t>
  </si>
  <si>
    <t xml:space="preserve">Evidencijski broj nabave: </t>
  </si>
  <si>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</si>
  <si>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</si>
  <si>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</si>
  <si>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</si>
  <si>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</si>
  <si>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</si>
  <si>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</si>
  <si>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</si>
  <si>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</si>
  <si>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</si>
  <si>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Okvirna potrošnja za jednu godinu (kWh)</t>
  </si>
  <si>
    <t>Fiksna naknada Ts2 bez PDV-a (Ix12 mj)</t>
  </si>
  <si>
    <t>PODRUČJE OSIJEKA</t>
  </si>
  <si>
    <t>OŠ ANTUNOVAC</t>
  </si>
  <si>
    <t>TM5</t>
  </si>
  <si>
    <t>OŠ ERNESTINOVO</t>
  </si>
  <si>
    <t>TM1</t>
  </si>
  <si>
    <t>OŠ LASLOVO</t>
  </si>
  <si>
    <t>OŠ M.KRLEŽE ČEPIN</t>
  </si>
  <si>
    <t>OŠ V.NAZOR ČEPIN</t>
  </si>
  <si>
    <t>PODRUČJE BARANJE</t>
  </si>
  <si>
    <t>OŠ DR.F.TUĐMAN BELI MANASTIR</t>
  </si>
  <si>
    <t>OŠ BILJE</t>
  </si>
  <si>
    <t>TM4</t>
  </si>
  <si>
    <t>OŠ DARDA</t>
  </si>
  <si>
    <t>TM3</t>
  </si>
  <si>
    <t>PŠ UGLJEŠ</t>
  </si>
  <si>
    <t>OŠ KNEŽEVI VINOGRADI</t>
  </si>
  <si>
    <t>PŠ VARDARAC</t>
  </si>
  <si>
    <t>OŠ ŠEĆERANA</t>
  </si>
  <si>
    <t>PODRUČJE DONJEG MIHOLJCA</t>
  </si>
  <si>
    <t>OŠ A.HARAMBAŠIĆ D.MIHOLJAC</t>
  </si>
  <si>
    <t>OŠ HRVATSKI SOKOL PODR.PODGAJCI</t>
  </si>
  <si>
    <t>OŠ M.GUBEC MAGADENOVAC</t>
  </si>
  <si>
    <t>PŠ RAKITOVICA</t>
  </si>
  <si>
    <t>PŠ ČRNKOVCI</t>
  </si>
  <si>
    <t>TM2</t>
  </si>
  <si>
    <t>PŠ BENIČANCI</t>
  </si>
  <si>
    <t>PŠ ČAMAGAJEVCI</t>
  </si>
  <si>
    <t>PŠ GOLINCI</t>
  </si>
  <si>
    <t>PŠ KUĆANCI</t>
  </si>
  <si>
    <t>PŠ LACIĆI</t>
  </si>
  <si>
    <t>PŠ MIHOLJAČKI POREČ</t>
  </si>
  <si>
    <t>PŠ MARJANCI</t>
  </si>
  <si>
    <t>PŠ RADIKOVCI</t>
  </si>
  <si>
    <t>PŠ ŠLJIVOŠEVCI</t>
  </si>
  <si>
    <t>PODRUČJE ĐAKOVA</t>
  </si>
  <si>
    <t>OŠ I.G.KOVAČIĆ ĐAKOVO</t>
  </si>
  <si>
    <t>PŠ KUŠEVAC</t>
  </si>
  <si>
    <t>OŠ V.NAZOR ĐAKOVO</t>
  </si>
  <si>
    <t>OŠ ĐAKOVAČKI SELCI</t>
  </si>
  <si>
    <t>OŠ I.B.MAŽURANIĆ STRIZIVOJNA</t>
  </si>
  <si>
    <t>PŠ TOMAŠANCI</t>
  </si>
  <si>
    <t>OŠ JOSIPA KOZARCA SEMELJCI</t>
  </si>
  <si>
    <t>PŠ FORKUŠEVCI</t>
  </si>
  <si>
    <t>PŠ KEŠINCI</t>
  </si>
  <si>
    <t>PŠ KORITNA</t>
  </si>
  <si>
    <t>PŠ MRZOVIĆ</t>
  </si>
  <si>
    <t>OŠ LUKA BOTIĆ VIŠKOVCI</t>
  </si>
  <si>
    <t>OŠ M.GUBEC PIŠKOREVCI</t>
  </si>
  <si>
    <t>PŠ VRBICA</t>
  </si>
  <si>
    <t>PŠ VUČEVCI</t>
  </si>
  <si>
    <t>OŠ DORE PEJAČEVIĆ NAŠICE</t>
  </si>
  <si>
    <t>OŠ I.B.SLOVAKA JELISAVAC</t>
  </si>
  <si>
    <t>OŠ J.J.STROSSMAYERA ĐURĐENOVAC</t>
  </si>
  <si>
    <t>PODRUČJE VALPOVA</t>
  </si>
  <si>
    <t>PŠ VUKOJEVCI</t>
  </si>
  <si>
    <t>PŠ VELIMIROVAC</t>
  </si>
  <si>
    <t>OŠ I.B.SLOVAKA JELISAVAC-DVORANA</t>
  </si>
  <si>
    <t>PŠ BREZNICA NAŠIČKA</t>
  </si>
  <si>
    <t>PŠ LAĐANSKA</t>
  </si>
  <si>
    <t>PŠ BELJEVINA</t>
  </si>
  <si>
    <t>OŠ I.KUKULJEVIĆA BELIŠĆE</t>
  </si>
  <si>
    <t>OŠ I.B.MAŽURANIĆ KOŠKA</t>
  </si>
  <si>
    <t>OŠ LADIMIREVCI</t>
  </si>
  <si>
    <t>OŠ PETRIJEVCI</t>
  </si>
  <si>
    <t>PŠ BOCANJEVCI</t>
  </si>
  <si>
    <t>PŠ NARD</t>
  </si>
  <si>
    <t>PŠ ŠAG</t>
  </si>
  <si>
    <t>PŠ VELIŠKOVCI</t>
  </si>
  <si>
    <t>PŠ VINOGRADCI</t>
  </si>
  <si>
    <t>PŠ BROĐANCI</t>
  </si>
  <si>
    <t>PŠ CRET BIZOVAČKI</t>
  </si>
  <si>
    <t>PŠ HABJANOVCI</t>
  </si>
  <si>
    <t>PŠ SAMATOVCI</t>
  </si>
  <si>
    <t>PŠ NIZA</t>
  </si>
  <si>
    <t>PŠ SUBOTIČKI LUG</t>
  </si>
  <si>
    <t>PŠ TOPOLINE</t>
  </si>
  <si>
    <t>PŠ HARKANOVCI</t>
  </si>
  <si>
    <t>PŠ IVANOVCI</t>
  </si>
  <si>
    <t>PŠ SATNICA</t>
  </si>
  <si>
    <t>M.M.2</t>
  </si>
  <si>
    <t xml:space="preserve">UKUPNO: </t>
  </si>
  <si>
    <t xml:space="preserve">                                                                                                                           M.P.              </t>
  </si>
  <si>
    <t xml:space="preserve">                                                                                                                                                                                              Potpis ovlaštene osobe  </t>
  </si>
  <si>
    <t>SREDNJE ŠKOLE</t>
  </si>
  <si>
    <t>GIMNAZIJA BELI MANASTIR</t>
  </si>
  <si>
    <t>PRVA SREDNJA ŠKOLA BELI MANASTIR</t>
  </si>
  <si>
    <t>DRUGA SREDNJA ŠKOLA BELI MANASTIR (DVORANA)</t>
  </si>
  <si>
    <t>SREDNJA ŠKOLA DONJI MIHOLJAC</t>
  </si>
  <si>
    <t>GIMNAZIJA A. G. MATOŠA ĐAKOVO</t>
  </si>
  <si>
    <t>POLJOPRIVREDNA I VETERINARSKA ŠKOLA</t>
  </si>
  <si>
    <t>SREDNJA ŠKOLA VALPOVO</t>
  </si>
  <si>
    <t>SREDNJA ŠKOLA ISIDORA KRŠNJAVOGA NAŠICE</t>
  </si>
  <si>
    <t>SREDNJA ŠKOLA J. KOZARCA ĐURĐENOVAC</t>
  </si>
  <si>
    <t>GODIŠNJA CIJENA BEZ PDV-a:</t>
  </si>
  <si>
    <t xml:space="preserve">       DVORANA</t>
  </si>
  <si>
    <t xml:space="preserve">       ŠKOLSKA KUHINJA</t>
  </si>
  <si>
    <t xml:space="preserve">       GLAZBENA ŠKOLA</t>
  </si>
  <si>
    <t xml:space="preserve">       POTKROVLJE ŠKOLE</t>
  </si>
  <si>
    <t>PŠ ĐAKOVAČKI IVANOVCI</t>
  </si>
  <si>
    <t xml:space="preserve">      KUHINJA</t>
  </si>
  <si>
    <t>OŠ KRALJA TOMISLAVA NAŠICE-DVORANA</t>
  </si>
  <si>
    <t>PŠ MARKOVAC</t>
  </si>
  <si>
    <t xml:space="preserve">    RADIONICA</t>
  </si>
  <si>
    <t xml:space="preserve">    UGOSTITELJSKI PRAKTIKUM</t>
  </si>
  <si>
    <t xml:space="preserve">    TOKARIJA U STROJARSKOJ RADIONICI</t>
  </si>
  <si>
    <t xml:space="preserve">    BRAVARIJA I URED VODITELJA</t>
  </si>
  <si>
    <t>EKONOMSKA ŠKOLA BRAĆA RADIĆ ĐAKOVO</t>
  </si>
  <si>
    <t>PŠ JURJEVAC</t>
  </si>
  <si>
    <t>PŠ PUNITOVCI</t>
  </si>
  <si>
    <t>OIB ŠKOLE</t>
  </si>
  <si>
    <t>OŠ HINKA JUHNA PODGORAČ</t>
  </si>
  <si>
    <t>04102082761</t>
  </si>
  <si>
    <t>02643029195</t>
  </si>
  <si>
    <t>SREDNJA STRUKOVNA ŠKOLA ANTUNA HORVATA ĐAKOVO</t>
  </si>
  <si>
    <t>04249161856</t>
  </si>
  <si>
    <t>04017904699</t>
  </si>
  <si>
    <t>03533701885</t>
  </si>
  <si>
    <t>Ukupna cijena bez PDV-a za kWh(E*F)</t>
  </si>
  <si>
    <t>(G+I)</t>
  </si>
  <si>
    <t>PŠ DONJA MOTIČINA</t>
  </si>
  <si>
    <t>OŠ JAGODNJAK</t>
  </si>
  <si>
    <t>OŠ LUG</t>
  </si>
  <si>
    <t>OŠ ANTE STARČEVIĆA VILJEVO</t>
  </si>
  <si>
    <t>OŠ J.A. ĆOLNIĆA, ĐAKOVO</t>
  </si>
  <si>
    <t>OŠ GORJANI, GORJANI</t>
  </si>
  <si>
    <t>OŠ J. KOZARAC, J. PUNITOVAČKI</t>
  </si>
  <si>
    <t>OŠ VLADIMIR NAZOR, FERIČANCI</t>
  </si>
  <si>
    <t>OŠ M.P. KATANČIĆA, VALPOVO</t>
  </si>
  <si>
    <t>OŠ BRATOLJUBA KLAIĆA, BIZOVAC</t>
  </si>
  <si>
    <t>OGŠ KONTESA DORA NAŠICE   M.M.1</t>
  </si>
  <si>
    <t>OŠ SATNICA ĐAKOVAČKA</t>
  </si>
  <si>
    <t>PŠ GRABOVAC</t>
  </si>
  <si>
    <t>PŠ KARANAC</t>
  </si>
  <si>
    <t>PŠ KAPELNA</t>
  </si>
  <si>
    <t>MŠ DVORANA</t>
  </si>
  <si>
    <t>PŠ LUČ</t>
  </si>
  <si>
    <t>PŠ PETLOVAC</t>
  </si>
  <si>
    <t>PŠ IVANOVO NOVA ZGRADA</t>
  </si>
  <si>
    <t>PŠ PODR. MOSLAVINA NOVA ZGRADA</t>
  </si>
  <si>
    <t>PŠ SOLJAK</t>
  </si>
  <si>
    <t>OŠ DRAŽ</t>
  </si>
  <si>
    <t>PŠ DUBOŠEVICA</t>
  </si>
  <si>
    <t>OŠ "MATIJA GUBEC", ČEMINAC</t>
  </si>
  <si>
    <t>PŠ ČEPINSKI MARTINCI</t>
  </si>
  <si>
    <t>PŠ BARANJSKO PETROVO SELO</t>
  </si>
  <si>
    <t>PŠ IVANOVAC</t>
  </si>
  <si>
    <t>TG4</t>
  </si>
  <si>
    <t>PŠ KOZARAC</t>
  </si>
  <si>
    <t>OŠ POPOVAC</t>
  </si>
  <si>
    <t xml:space="preserve"> MŠ    DVORANA</t>
  </si>
  <si>
    <t>POPIS OSNOVNIH I SREDNJIH ŠKOLA</t>
  </si>
  <si>
    <t>Red.
br.</t>
  </si>
  <si>
    <t>NAZIV ŠKOLE</t>
  </si>
  <si>
    <t>ADRESA</t>
  </si>
  <si>
    <t>OIB</t>
  </si>
  <si>
    <t>1</t>
  </si>
  <si>
    <t>OŠ ŠEĆERANA, ŠEĆERANA</t>
  </si>
  <si>
    <t xml:space="preserve">31300 Šećerana, Ulica žrtava Domovinskog rata 27 </t>
  </si>
  <si>
    <t>70655877361</t>
  </si>
  <si>
    <t>2</t>
  </si>
  <si>
    <t>OŠ "DR. FRANJO TUĐMAN", 
BELI MANASTIR</t>
  </si>
  <si>
    <t>31300 Beli Manastir, Svetog Martina 16</t>
  </si>
  <si>
    <t>99262709388</t>
  </si>
  <si>
    <t>3</t>
  </si>
  <si>
    <t>OŠ "A. HARAMBAŠIĆ" ,
DONJI MIHOLJAC</t>
  </si>
  <si>
    <t>31540 Donji Miholjac, Prilaz stadionu 1</t>
  </si>
  <si>
    <t>33940620446</t>
  </si>
  <si>
    <t>4</t>
  </si>
  <si>
    <t xml:space="preserve">
OŠ "HRVATSKI SOKOL", 
PODRAVSKI PODGAJCI
</t>
  </si>
  <si>
    <t>31552  Podgajci Podravski, Vladimira Nazora 185</t>
  </si>
  <si>
    <t>21384082201</t>
  </si>
  <si>
    <t>5</t>
  </si>
  <si>
    <t>OŠ "I.G. KOVAČIĆ",
 ĐAKOVO</t>
  </si>
  <si>
    <t>31400  Đakovo, K. Tomislava 25</t>
  </si>
  <si>
    <t>31582799502</t>
  </si>
  <si>
    <t>6</t>
  </si>
  <si>
    <t>OŠ "VLADIMIR NAZOR",
 ĐAKOVO</t>
  </si>
  <si>
    <t>31400 Đakovo, K. Tomislava 18</t>
  </si>
  <si>
    <t>77091772312</t>
  </si>
  <si>
    <t>7</t>
  </si>
  <si>
    <t>31400  Đakovo, Trg N.Š. Zrinskog 4</t>
  </si>
  <si>
    <t>18161215581</t>
  </si>
  <si>
    <t>8</t>
  </si>
  <si>
    <t>OŠ ĐAKOVAČKI SELCI, 
SELCI ĐAKOVAČKI</t>
  </si>
  <si>
    <t>31415 Đakovački Selci, B. J. Jelačića 9</t>
  </si>
  <si>
    <t>35012122830</t>
  </si>
  <si>
    <t>9</t>
  </si>
  <si>
    <t>OŠ "MATIJA GUBEC", 
PIŠKOREVCI</t>
  </si>
  <si>
    <t>31417 Piškorevci, Preobraženski trg 11</t>
  </si>
  <si>
    <t>27562505121</t>
  </si>
  <si>
    <t>10</t>
  </si>
  <si>
    <t>OŠ DORE PEJAČEVIĆ, NAŠICE</t>
  </si>
  <si>
    <t>31500  Našice, Augusta Cesarca 18</t>
  </si>
  <si>
    <t>18630179468</t>
  </si>
  <si>
    <t>11</t>
  </si>
  <si>
    <t>31225 Jelisavac, I.B. Slovaka 37</t>
  </si>
  <si>
    <t>94839545339</t>
  </si>
  <si>
    <t>12</t>
  </si>
  <si>
    <t>OŠ M.PETRA KATANČIĆA,
 VALPOVO</t>
  </si>
  <si>
    <t>31350  Valpovo, Ive Lole Ribara 3</t>
  </si>
  <si>
    <t>13</t>
  </si>
  <si>
    <t>OŠ LADIMIREVCI, LADIMIREVCI</t>
  </si>
  <si>
    <t>31550 Ladimirevci, Đ. Maričića 21</t>
  </si>
  <si>
    <t>35057368189</t>
  </si>
  <si>
    <t>14</t>
  </si>
  <si>
    <t>31512 Feričanci, Trg Matije Gupca 9</t>
  </si>
  <si>
    <t>15</t>
  </si>
  <si>
    <t>OŠ J.J. STROSSMAYERA, 
ĐURĐENOVAC</t>
  </si>
  <si>
    <t>31511 Đurđenovac, Kardinala Alojzija Stepinca bb</t>
  </si>
  <si>
    <t>10402434431</t>
  </si>
  <si>
    <t>16</t>
  </si>
  <si>
    <t>OŠ HINKA JUHNA, PODGORAČ</t>
  </si>
  <si>
    <t>31433 Podgorač, H. Juhna 8</t>
  </si>
  <si>
    <t>10613555021</t>
  </si>
  <si>
    <t>17</t>
  </si>
  <si>
    <t>31325 Čeminac, Kolodvorska 48</t>
  </si>
  <si>
    <t>87347858365</t>
  </si>
  <si>
    <t>18</t>
  </si>
  <si>
    <t>OŠ JAGODNJAK, JAGODNJAK</t>
  </si>
  <si>
    <t>31324 Jagodnjak, Borisa Kidriča 57</t>
  </si>
  <si>
    <t>75291303108</t>
  </si>
  <si>
    <t>19</t>
  </si>
  <si>
    <t>31303 Popovac
Vladimira Nazora 26</t>
  </si>
  <si>
    <t>20</t>
  </si>
  <si>
    <t>OŠ KNEŽEVI VINOGRADI, 
KNEŽEVI VINOGRADI</t>
  </si>
  <si>
    <t>31309 Kneževi Vinogradi, Glavna 44</t>
  </si>
  <si>
    <t>38585506065</t>
  </si>
  <si>
    <t>21</t>
  </si>
  <si>
    <t>OŠ DRAŽ, DRAŽ</t>
  </si>
  <si>
    <t>31305 Draž I. Lole Ribara 1</t>
  </si>
  <si>
    <t>22</t>
  </si>
  <si>
    <t>OŠ BILJE, BILJE</t>
  </si>
  <si>
    <t>31327Bilje, Školska 8</t>
  </si>
  <si>
    <t>77805945007</t>
  </si>
  <si>
    <t>23</t>
  </si>
  <si>
    <t>OŠ LUG, LUG</t>
  </si>
  <si>
    <t>31328 Lug, Školska 6</t>
  </si>
  <si>
    <t>12846967938</t>
  </si>
  <si>
    <t>24</t>
  </si>
  <si>
    <t>OŠ DARDA, DARDA</t>
  </si>
  <si>
    <t>31326 Darda, Školska 9</t>
  </si>
  <si>
    <t>45135358340</t>
  </si>
  <si>
    <t>25</t>
  </si>
  <si>
    <t>31551 Belišće, Kralja Tomislava 196</t>
  </si>
  <si>
    <t>22935346080</t>
  </si>
  <si>
    <t>26</t>
  </si>
  <si>
    <t>31222 Bizovac, Ulica Dr. Franje Tuđmana 1</t>
  </si>
  <si>
    <t>50138600501</t>
  </si>
  <si>
    <t>27</t>
  </si>
  <si>
    <t>31431 Čepin,
 Kalnička 17</t>
  </si>
  <si>
    <t>19124230169</t>
  </si>
  <si>
    <t>28</t>
  </si>
  <si>
    <t>OŠ MIROSLAVA KRLEŽE, ČEPIN</t>
  </si>
  <si>
    <t>31431 Čepin, Kralja Zvonimira 100</t>
  </si>
  <si>
    <t>99061834293</t>
  </si>
  <si>
    <t>29</t>
  </si>
  <si>
    <t>OŠ ERNESTINOVO, ERNESTINOVO</t>
  </si>
  <si>
    <t>31215 Ernestinovo, Školska 1</t>
  </si>
  <si>
    <t>52963245603</t>
  </si>
  <si>
    <t>30</t>
  </si>
  <si>
    <t>OŠ LASLOVO, LASLOVO</t>
  </si>
  <si>
    <t>31214 Laslovo, Školska 1</t>
  </si>
  <si>
    <t>72014518093</t>
  </si>
  <si>
    <t>31</t>
  </si>
  <si>
    <t>OŠ "GORJANI", GORJANI</t>
  </si>
  <si>
    <t>31422 Gorjani, Bolokan 20</t>
  </si>
  <si>
    <t>38909870307</t>
  </si>
  <si>
    <t>32</t>
  </si>
  <si>
    <t>OŠ "JOSIP KOZARAC", JOSIPOVAC PUNITOVAČKI</t>
  </si>
  <si>
    <t>31424 Punitovci, Braće Banas 2</t>
  </si>
  <si>
    <t>33</t>
  </si>
  <si>
    <t xml:space="preserve">
OŠ I. BRLIĆ MAŽURANIĆ, KOŠKA
</t>
  </si>
  <si>
    <t>31224 Koška, Trg dr. F. Tuđmana 5</t>
  </si>
  <si>
    <t>39053661935</t>
  </si>
  <si>
    <t>34</t>
  </si>
  <si>
    <t>OŠ "PETRIJEVCI",  PETRIJEVCI</t>
  </si>
  <si>
    <t>31208 Petrijevci, Republike 110/A</t>
  </si>
  <si>
    <t>35</t>
  </si>
  <si>
    <t>OŠ JOSIPA  KOZARCA,
 SEMELJCI</t>
  </si>
  <si>
    <t>31402 Semeljci, Školska 21</t>
  </si>
  <si>
    <t>77433474733</t>
  </si>
  <si>
    <t>36</t>
  </si>
  <si>
    <t>OŠ" I. BRLIĆ MAŽURANIĆ",
STRIZIVOJNA</t>
  </si>
  <si>
    <t>31410 Strizivojna, Braće Radića 166</t>
  </si>
  <si>
    <t>45628801299</t>
  </si>
  <si>
    <t>37</t>
  </si>
  <si>
    <t xml:space="preserve"> 31401 Viškovci, Omladinska 4</t>
  </si>
  <si>
    <t>39352404477</t>
  </si>
  <si>
    <t>38</t>
  </si>
  <si>
    <t>OŠ "MATIJA GUBEC",
MAGADENOVAC</t>
  </si>
  <si>
    <t xml:space="preserve"> 31542 Magadenovac, Školska 3</t>
  </si>
  <si>
    <t>28356694292</t>
  </si>
  <si>
    <t>39</t>
  </si>
  <si>
    <t>OŠ ANTUNOVAC,
 ANTUNOVAC</t>
  </si>
  <si>
    <t>31216  Antunovac, Školska 15</t>
  </si>
  <si>
    <t>85288244934</t>
  </si>
  <si>
    <t>40</t>
  </si>
  <si>
    <t xml:space="preserve">
OŠ ANTE STARČEVIĆA, VILJEVO
</t>
  </si>
  <si>
    <t>31531 Viljevo, Kralja Tomislava 1</t>
  </si>
  <si>
    <t>80641417214</t>
  </si>
  <si>
    <t>OŠ KRALJA TOMISLAVA
NAŠICE</t>
  </si>
  <si>
    <t>31500 Našice, Ulica Matice hrvatske 1</t>
  </si>
  <si>
    <t>86358961388</t>
  </si>
  <si>
    <t>OGŠ "KONTESA DORA"
NAŠICE</t>
  </si>
  <si>
    <t>31500 Našice, Dore Pejačević 2</t>
  </si>
  <si>
    <t>63790869358</t>
  </si>
  <si>
    <t>OŠ SATNICA ĐAKOVAČKA, SATNICA ĐAKOVAČKA</t>
  </si>
  <si>
    <t>31421 Satnica Đakovačka, Bana Josipa Jelačića 6</t>
  </si>
  <si>
    <t>31300 Beli Manastir, Školska 3</t>
  </si>
  <si>
    <t xml:space="preserve">20431997982         </t>
  </si>
  <si>
    <t xml:space="preserve">04249161856         </t>
  </si>
  <si>
    <t>31302 Beli Manastir, Školska 3</t>
  </si>
  <si>
    <t xml:space="preserve">45569423495         </t>
  </si>
  <si>
    <t>31540 Donji Miholjac, Vukovarska 84</t>
  </si>
  <si>
    <t xml:space="preserve">04017904699         </t>
  </si>
  <si>
    <t>31400 Đakovo, Vijenac Kardinala Alojzija Stepinca 11</t>
  </si>
  <si>
    <t xml:space="preserve">21515721357         </t>
  </si>
  <si>
    <t>31401 Đakovo, Vijenac Kardinala Alojzija Stepinca 11</t>
  </si>
  <si>
    <t xml:space="preserve">85517973926         </t>
  </si>
  <si>
    <t>31402 Đakovo, Vijenac Kardinala Alojzija Stepinca 11</t>
  </si>
  <si>
    <t>31000 Osijek, Jadrovska 20</t>
  </si>
  <si>
    <t xml:space="preserve">96404672486         </t>
  </si>
  <si>
    <t>31550 Valpovo, Dr. Franje Tuđmana 2</t>
  </si>
  <si>
    <t xml:space="preserve">53770467834         </t>
  </si>
  <si>
    <t>31500 Našice, Augusta Cesarca 20</t>
  </si>
  <si>
    <t xml:space="preserve">86631087007         </t>
  </si>
  <si>
    <t>31511 Đurđenovac, Trg Nikole Šubića Zrinskog 4</t>
  </si>
  <si>
    <t xml:space="preserve">03533701885         </t>
  </si>
  <si>
    <t>POLJOPRIVREDNI PRAKTIKUM</t>
  </si>
  <si>
    <t>UKUPNA GODIŠNJA CIJENA SA PDV-om U EURIMA:</t>
  </si>
  <si>
    <t>OŠ BUDROVCI, BUDROVCI</t>
  </si>
  <si>
    <t>31400 Budrovci, Gupčev trg 8</t>
  </si>
  <si>
    <t>41</t>
  </si>
  <si>
    <t>OŠ IVANA TIŠOVA, VIŠKOVCI</t>
  </si>
  <si>
    <t>OŠ IVAN BRNJIK SLOVAK,
JELISAVAC</t>
  </si>
  <si>
    <t>OŠ POPOVAC, POPOVAC</t>
  </si>
  <si>
    <t xml:space="preserve">OŠ IVANA  KUKULJEVIĆA, BELIŠĆE </t>
  </si>
  <si>
    <t>OŠ VLADIMIR NAZOR, ČEPIN</t>
  </si>
  <si>
    <t>OŠ MILKA CEPELIĆA, VUKA</t>
  </si>
  <si>
    <t>31403 Vuka, Milka Cepelića 1</t>
  </si>
  <si>
    <t>42</t>
  </si>
  <si>
    <t>DRUGA ZGRADA</t>
  </si>
  <si>
    <t xml:space="preserve">OŠ BUDROVCI, BUDROVCI </t>
  </si>
  <si>
    <t xml:space="preserve">PŠ BEKETINCI </t>
  </si>
  <si>
    <t>PDV (eur):</t>
  </si>
  <si>
    <t>Dom za starije i nemoćne osobe Osijek</t>
  </si>
  <si>
    <t>Dom za starije i nemoćne osobe,       Drinska 10, Osijek</t>
  </si>
  <si>
    <r>
      <t xml:space="preserve">Evidencijski broj nabave: </t>
    </r>
    <r>
      <rPr>
        <sz val="11"/>
        <color rgb="FF000000"/>
        <rFont val="Calibri"/>
        <family val="2"/>
        <charset val="238"/>
      </rPr>
      <t>NVV 1-23</t>
    </r>
  </si>
  <si>
    <r>
      <t xml:space="preserve">Predmet nabave: </t>
    </r>
    <r>
      <rPr>
        <sz val="11"/>
        <color rgb="FF000000"/>
        <rFont val="Calibri"/>
        <family val="2"/>
        <charset val="238"/>
      </rPr>
      <t>Nabava plina</t>
    </r>
  </si>
  <si>
    <t>Dom za starije i nemoćne osobe Beli Manastir</t>
  </si>
  <si>
    <t>Dom za starije i nemoćne osobe,            Bana Jelačića 108, Beli Manastir</t>
  </si>
  <si>
    <t>TM6</t>
  </si>
  <si>
    <t>Dom za starije i nemoćne osobe Đakovo</t>
  </si>
  <si>
    <t>Dom za starije i nemoćne osobe,                  P. Preradovića 2a, Đakovo</t>
  </si>
  <si>
    <t>REKAPITULACIJA</t>
  </si>
  <si>
    <t>RB</t>
  </si>
  <si>
    <t>NAZIV USTANOVE</t>
  </si>
  <si>
    <t>UKUPNA CIJENA BEZ PDV-a</t>
  </si>
  <si>
    <t>PDV 25%</t>
  </si>
  <si>
    <t>UKUPNO S PDV-OM</t>
  </si>
  <si>
    <t>1.</t>
  </si>
  <si>
    <t>2.</t>
  </si>
  <si>
    <t>3.</t>
  </si>
  <si>
    <t>4.</t>
  </si>
  <si>
    <t>UKUPNO:</t>
  </si>
  <si>
    <t>Osnovne i srednje škole</t>
  </si>
  <si>
    <t xml:space="preserve">u _____________________ 2024. godine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</si>
</sst>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u/>
      <sz val="10"/>
      <name val="Arial"/>
      <family val="2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3" fontId="0" fillId="0" borderId="11" xfId="0" applyNumberFormat="1" applyBorder="1"/>
    <xf numFmtId="0" fontId="0" fillId="0" borderId="12" xfId="0" applyBorder="1"/>
    <xf numFmtId="0" fontId="0" fillId="0" borderId="5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6" xfId="0" applyFont="1" applyBorder="1"/>
    <xf numFmtId="3" fontId="2" fillId="0" borderId="16" xfId="0" applyNumberFormat="1" applyFont="1" applyBorder="1"/>
    <xf numFmtId="0" fontId="2" fillId="0" borderId="17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 shrinkToFit="1"/>
    </xf>
    <xf numFmtId="0" fontId="6" fillId="0" borderId="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5" xfId="0" applyBorder="1" applyAlignment="1">
      <alignment horizontal="center" wrapText="1" shrinkToFit="1"/>
    </xf>
    <xf numFmtId="0" fontId="0" fillId="0" borderId="14" xfId="0" applyBorder="1" applyAlignment="1">
      <alignment horizontal="center" wrapText="1" shrinkToFi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right"/>
    </xf>
    <xf numFmtId="4" fontId="2" fillId="0" borderId="16" xfId="0" applyNumberFormat="1" applyFont="1" applyBorder="1"/>
    <xf numFmtId="4" fontId="5" fillId="0" borderId="18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/>
    </xf>
    <xf numFmtId="0" fontId="6" fillId="0" borderId="5" xfId="0" applyFont="1" applyBorder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7" fillId="2" borderId="5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left"/>
    </xf>
    <xf numFmtId="0" fontId="2" fillId="0" borderId="17" xfId="0" applyFont="1" applyBorder="1" applyAlignment="1">
      <alignment horizontal="right"/>
    </xf>
    <xf numFmtId="0" fontId="9" fillId="3" borderId="5" xfId="0" applyFont="1" applyFill="1" applyBorder="1"/>
    <xf numFmtId="49" fontId="9" fillId="3" borderId="5" xfId="0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wrapText="1"/>
    </xf>
    <xf numFmtId="49" fontId="8" fillId="3" borderId="14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2" borderId="5" xfId="0" applyNumberFormat="1" applyFill="1" applyBorder="1"/>
    <xf numFmtId="3" fontId="0" fillId="2" borderId="14" xfId="0" applyNumberFormat="1" applyFill="1" applyBorder="1"/>
    <xf numFmtId="3" fontId="0" fillId="2" borderId="8" xfId="0" applyNumberFormat="1" applyFill="1" applyBorder="1"/>
    <xf numFmtId="3" fontId="0" fillId="2" borderId="11" xfId="0" applyNumberForma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8" xfId="0" applyBorder="1"/>
    <xf numFmtId="0" fontId="0" fillId="0" borderId="21" xfId="0" applyBorder="1"/>
    <xf numFmtId="3" fontId="0" fillId="0" borderId="28" xfId="0" applyNumberFormat="1" applyBorder="1"/>
    <xf numFmtId="3" fontId="0" fillId="0" borderId="21" xfId="0" applyNumberFormat="1" applyBorder="1"/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0" fillId="2" borderId="6" xfId="0" applyFill="1" applyBorder="1"/>
    <xf numFmtId="0" fontId="0" fillId="0" borderId="34" xfId="0" applyBorder="1"/>
    <xf numFmtId="0" fontId="9" fillId="3" borderId="21" xfId="0" applyFont="1" applyFill="1" applyBorder="1"/>
    <xf numFmtId="0" fontId="10" fillId="3" borderId="5" xfId="0" applyFont="1" applyFill="1" applyBorder="1"/>
    <xf numFmtId="0" fontId="0" fillId="2" borderId="5" xfId="0" applyFill="1" applyBorder="1"/>
    <xf numFmtId="0" fontId="0" fillId="0" borderId="30" xfId="0" applyBorder="1"/>
    <xf numFmtId="0" fontId="0" fillId="2" borderId="32" xfId="0" applyFill="1" applyBorder="1"/>
    <xf numFmtId="0" fontId="0" fillId="2" borderId="33" xfId="0" applyFill="1" applyBorder="1"/>
    <xf numFmtId="3" fontId="0" fillId="2" borderId="33" xfId="0" applyNumberFormat="1" applyFill="1" applyBorder="1"/>
    <xf numFmtId="3" fontId="0" fillId="0" borderId="30" xfId="0" applyNumberFormat="1" applyBorder="1"/>
    <xf numFmtId="0" fontId="0" fillId="2" borderId="13" xfId="0" applyFill="1" applyBorder="1"/>
    <xf numFmtId="49" fontId="9" fillId="3" borderId="8" xfId="0" applyNumberFormat="1" applyFont="1" applyFill="1" applyBorder="1" applyAlignment="1">
      <alignment horizontal="right"/>
    </xf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2" borderId="5" xfId="0" applyFill="1" applyBorder="1" applyAlignment="1">
      <alignment horizontal="right"/>
    </xf>
    <xf numFmtId="0" fontId="0" fillId="0" borderId="39" xfId="0" applyBorder="1"/>
    <xf numFmtId="0" fontId="12" fillId="3" borderId="5" xfId="0" applyFont="1" applyFill="1" applyBorder="1"/>
    <xf numFmtId="0" fontId="0" fillId="2" borderId="30" xfId="0" applyFill="1" applyBorder="1"/>
    <xf numFmtId="49" fontId="15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justify" wrapText="1"/>
    </xf>
    <xf numFmtId="0" fontId="16" fillId="0" borderId="5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9" fillId="3" borderId="11" xfId="0" applyFont="1" applyFill="1" applyBorder="1"/>
    <xf numFmtId="0" fontId="9" fillId="3" borderId="8" xfId="0" applyFont="1" applyFill="1" applyBorder="1"/>
    <xf numFmtId="3" fontId="0" fillId="0" borderId="8" xfId="0" applyNumberFormat="1" applyBorder="1"/>
    <xf numFmtId="0" fontId="0" fillId="0" borderId="50" xfId="0" applyBorder="1"/>
    <xf numFmtId="4" fontId="0" fillId="0" borderId="0" xfId="0" applyNumberFormat="1"/>
    <xf numFmtId="0" fontId="2" fillId="0" borderId="20" xfId="0" applyFont="1" applyBorder="1" applyAlignment="1">
      <alignment horizontal="center"/>
    </xf>
    <xf numFmtId="4" fontId="0" fillId="0" borderId="5" xfId="0" applyNumberFormat="1" applyBorder="1"/>
    <xf numFmtId="0" fontId="11" fillId="3" borderId="5" xfId="0" applyFont="1" applyFill="1" applyBorder="1"/>
    <xf numFmtId="0" fontId="0" fillId="2" borderId="7" xfId="0" applyFill="1" applyBorder="1"/>
    <xf numFmtId="3" fontId="6" fillId="0" borderId="20" xfId="0" applyNumberFormat="1" applyFont="1" applyBorder="1" applyAlignment="1">
      <alignment horizontal="right"/>
    </xf>
    <xf numFmtId="0" fontId="0" fillId="0" borderId="11" xfId="0" applyBorder="1" applyAlignment="1">
      <alignment wrapText="1"/>
    </xf>
    <xf numFmtId="0" fontId="0" fillId="0" borderId="21" xfId="0" applyBorder="1" applyAlignment="1">
      <alignment wrapText="1"/>
    </xf>
    <xf numFmtId="0" fontId="11" fillId="0" borderId="0" xfId="0" applyFont="1"/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horizontal="left" wrapText="1"/>
    </xf>
    <xf numFmtId="3" fontId="0" fillId="2" borderId="21" xfId="0" applyNumberFormat="1" applyFill="1" applyBorder="1"/>
    <xf numFmtId="0" fontId="0" fillId="0" borderId="47" xfId="0" applyBorder="1" applyAlignment="1">
      <alignment horizontal="left" vertical="justify"/>
    </xf>
    <xf numFmtId="0" fontId="0" fillId="0" borderId="48" xfId="0" applyBorder="1" applyAlignment="1">
      <alignment horizontal="left" vertical="justify"/>
    </xf>
    <xf numFmtId="0" fontId="0" fillId="0" borderId="20" xfId="0" applyBorder="1" applyAlignment="1">
      <alignment horizontal="left" vertical="justify"/>
    </xf>
    <xf numFmtId="2" fontId="0" fillId="0" borderId="47" xfId="0" applyNumberFormat="1" applyBorder="1" applyAlignment="1">
      <alignment horizontal="left" vertical="center" indent="4"/>
    </xf>
    <xf numFmtId="2" fontId="0" fillId="0" borderId="48" xfId="0" applyNumberFormat="1" applyBorder="1" applyAlignment="1">
      <alignment horizontal="left" vertical="center" indent="4"/>
    </xf>
    <xf numFmtId="2" fontId="0" fillId="0" borderId="20" xfId="0" applyNumberFormat="1" applyBorder="1" applyAlignment="1">
      <alignment horizontal="left" vertical="center" indent="4"/>
    </xf>
    <xf numFmtId="1" fontId="0" fillId="0" borderId="47" xfId="0" applyNumberFormat="1" applyBorder="1" applyAlignment="1">
      <alignment horizontal="center" vertical="center"/>
    </xf>
    <xf numFmtId="1" fontId="0" fillId="0" borderId="48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7" fillId="0" borderId="47" xfId="0" applyFont="1" applyBorder="1" applyAlignment="1">
      <alignment horizontal="left" wrapText="1"/>
    </xf>
    <xf numFmtId="0" fontId="0" fillId="0" borderId="48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4" fillId="4" borderId="14" xfId="0" applyFont="1" applyFill="1" applyBorder="1" applyAlignment="1">
      <alignment wrapText="1"/>
    </xf>
    <xf numFmtId="0" fontId="14" fillId="4" borderId="30" xfId="0" applyFont="1" applyFill="1" applyBorder="1" applyAlignment="1">
      <alignment wrapText="1"/>
    </xf>
    <xf numFmtId="0" fontId="14" fillId="4" borderId="21" xfId="0" applyFont="1" applyFill="1" applyBorder="1" applyAlignment="1">
      <alignment wrapText="1"/>
    </xf>
    <xf numFmtId="0" fontId="14" fillId="4" borderId="14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2" fontId="14" fillId="4" borderId="40" xfId="0" applyNumberFormat="1" applyFont="1" applyFill="1" applyBorder="1" applyAlignment="1">
      <alignment horizontal="center" vertical="center" wrapText="1"/>
    </xf>
    <xf numFmtId="2" fontId="14" fillId="4" borderId="41" xfId="0" applyNumberFormat="1" applyFont="1" applyFill="1" applyBorder="1" applyAlignment="1">
      <alignment horizontal="center" vertical="center" wrapText="1"/>
    </xf>
    <xf numFmtId="2" fontId="14" fillId="4" borderId="42" xfId="0" applyNumberFormat="1" applyFont="1" applyFill="1" applyBorder="1" applyAlignment="1">
      <alignment horizontal="center" vertical="center" wrapText="1"/>
    </xf>
    <xf numFmtId="2" fontId="14" fillId="4" borderId="43" xfId="0" applyNumberFormat="1" applyFont="1" applyFill="1" applyBorder="1" applyAlignment="1">
      <alignment horizontal="center" vertical="center" wrapText="1"/>
    </xf>
    <xf numFmtId="2" fontId="14" fillId="4" borderId="0" xfId="0" applyNumberFormat="1" applyFont="1" applyFill="1" applyAlignment="1">
      <alignment horizontal="center" vertical="center" wrapText="1"/>
    </xf>
    <xf numFmtId="2" fontId="14" fillId="4" borderId="44" xfId="0" applyNumberFormat="1" applyFont="1" applyFill="1" applyBorder="1" applyAlignment="1">
      <alignment horizontal="center" vertical="center" wrapText="1"/>
    </xf>
    <xf numFmtId="2" fontId="14" fillId="4" borderId="45" xfId="0" applyNumberFormat="1" applyFont="1" applyFill="1" applyBorder="1" applyAlignment="1">
      <alignment horizontal="center" vertical="center" wrapText="1"/>
    </xf>
    <xf numFmtId="2" fontId="14" fillId="4" borderId="46" xfId="0" applyNumberFormat="1" applyFont="1" applyFill="1" applyBorder="1" applyAlignment="1">
      <alignment horizontal="center" vertical="center" wrapText="1"/>
    </xf>
    <xf numFmtId="2" fontId="14" fillId="4" borderId="29" xfId="0" applyNumberFormat="1" applyFont="1" applyFill="1" applyBorder="1" applyAlignment="1">
      <alignment horizontal="center" vertical="center" wrapText="1"/>
    </xf>
    <xf numFmtId="2" fontId="14" fillId="4" borderId="14" xfId="0" applyNumberFormat="1" applyFont="1" applyFill="1" applyBorder="1" applyAlignment="1">
      <alignment horizontal="center" textRotation="90" wrapText="1"/>
    </xf>
    <xf numFmtId="0" fontId="0" fillId="0" borderId="30" xfId="0" applyBorder="1"/>
    <xf numFmtId="0" fontId="0" fillId="0" borderId="21" xfId="0" applyBorder="1"/>
    <xf numFmtId="0" fontId="0" fillId="0" borderId="47" xfId="0" applyBorder="1" applyAlignment="1">
      <alignment horizontal="left" wrapText="1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3" fillId="0" borderId="0" xfId="0" applyFont="1" applyAlignment="1">
      <alignment horizontal="center"/>
    </xf>
    <xf numFmtId="0" fontId="5" fillId="0" borderId="18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1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66"/>
  <sheetViews>
    <sheetView topLeftCell="A16" workbookViewId="0">
      <selection activeCell="F12" sqref="F12:H12"/>
    </sheetView>
  </sheetViews>
  <sheetFormatPr defaultRowHeight="15" x14ac:dyDescent="0.25"/>
  <cols>
    <col min="1" max="1" width="5.28515625" customWidth="1"/>
    <col min="2" max="2" width="23.28515625" customWidth="1"/>
    <col min="3" max="4" width="7.7109375" customWidth="1"/>
    <col min="5" max="5" width="12.7109375" customWidth="1"/>
    <col min="6" max="9" width="7.7109375" customWidth="1"/>
    <col min="251" max="251" width="5.28515625" customWidth="1"/>
    <col min="252" max="252" width="23.28515625" customWidth="1"/>
    <col min="253" max="264" width="7.7109375" customWidth="1"/>
    <col min="265" max="265" width="14.140625" customWidth="1"/>
    <col min="507" max="507" width="5.28515625" customWidth="1"/>
    <col min="508" max="508" width="23.28515625" customWidth="1"/>
    <col min="509" max="520" width="7.7109375" customWidth="1"/>
    <col min="521" max="521" width="14.140625" customWidth="1"/>
    <col min="763" max="763" width="5.28515625" customWidth="1"/>
    <col min="764" max="764" width="23.28515625" customWidth="1"/>
    <col min="765" max="776" width="7.7109375" customWidth="1"/>
    <col min="777" max="777" width="14.140625" customWidth="1"/>
    <col min="1019" max="1019" width="5.28515625" customWidth="1"/>
    <col min="1020" max="1020" width="23.28515625" customWidth="1"/>
    <col min="1021" max="1032" width="7.7109375" customWidth="1"/>
    <col min="1033" max="1033" width="14.140625" customWidth="1"/>
    <col min="1275" max="1275" width="5.28515625" customWidth="1"/>
    <col min="1276" max="1276" width="23.28515625" customWidth="1"/>
    <col min="1277" max="1288" width="7.7109375" customWidth="1"/>
    <col min="1289" max="1289" width="14.140625" customWidth="1"/>
    <col min="1531" max="1531" width="5.28515625" customWidth="1"/>
    <col min="1532" max="1532" width="23.28515625" customWidth="1"/>
    <col min="1533" max="1544" width="7.7109375" customWidth="1"/>
    <col min="1545" max="1545" width="14.140625" customWidth="1"/>
    <col min="1787" max="1787" width="5.28515625" customWidth="1"/>
    <col min="1788" max="1788" width="23.28515625" customWidth="1"/>
    <col min="1789" max="1800" width="7.7109375" customWidth="1"/>
    <col min="1801" max="1801" width="14.140625" customWidth="1"/>
    <col min="2043" max="2043" width="5.28515625" customWidth="1"/>
    <col min="2044" max="2044" width="23.28515625" customWidth="1"/>
    <col min="2045" max="2056" width="7.7109375" customWidth="1"/>
    <col min="2057" max="2057" width="14.140625" customWidth="1"/>
    <col min="2299" max="2299" width="5.28515625" customWidth="1"/>
    <col min="2300" max="2300" width="23.28515625" customWidth="1"/>
    <col min="2301" max="2312" width="7.7109375" customWidth="1"/>
    <col min="2313" max="2313" width="14.140625" customWidth="1"/>
    <col min="2555" max="2555" width="5.28515625" customWidth="1"/>
    <col min="2556" max="2556" width="23.28515625" customWidth="1"/>
    <col min="2557" max="2568" width="7.7109375" customWidth="1"/>
    <col min="2569" max="2569" width="14.140625" customWidth="1"/>
    <col min="2811" max="2811" width="5.28515625" customWidth="1"/>
    <col min="2812" max="2812" width="23.28515625" customWidth="1"/>
    <col min="2813" max="2824" width="7.7109375" customWidth="1"/>
    <col min="2825" max="2825" width="14.140625" customWidth="1"/>
    <col min="3067" max="3067" width="5.28515625" customWidth="1"/>
    <col min="3068" max="3068" width="23.28515625" customWidth="1"/>
    <col min="3069" max="3080" width="7.7109375" customWidth="1"/>
    <col min="3081" max="3081" width="14.140625" customWidth="1"/>
    <col min="3323" max="3323" width="5.28515625" customWidth="1"/>
    <col min="3324" max="3324" width="23.28515625" customWidth="1"/>
    <col min="3325" max="3336" width="7.7109375" customWidth="1"/>
    <col min="3337" max="3337" width="14.140625" customWidth="1"/>
    <col min="3579" max="3579" width="5.28515625" customWidth="1"/>
    <col min="3580" max="3580" width="23.28515625" customWidth="1"/>
    <col min="3581" max="3592" width="7.7109375" customWidth="1"/>
    <col min="3593" max="3593" width="14.140625" customWidth="1"/>
    <col min="3835" max="3835" width="5.28515625" customWidth="1"/>
    <col min="3836" max="3836" width="23.28515625" customWidth="1"/>
    <col min="3837" max="3848" width="7.7109375" customWidth="1"/>
    <col min="3849" max="3849" width="14.140625" customWidth="1"/>
    <col min="4091" max="4091" width="5.28515625" customWidth="1"/>
    <col min="4092" max="4092" width="23.28515625" customWidth="1"/>
    <col min="4093" max="4104" width="7.7109375" customWidth="1"/>
    <col min="4105" max="4105" width="14.140625" customWidth="1"/>
    <col min="4347" max="4347" width="5.28515625" customWidth="1"/>
    <col min="4348" max="4348" width="23.28515625" customWidth="1"/>
    <col min="4349" max="4360" width="7.7109375" customWidth="1"/>
    <col min="4361" max="4361" width="14.140625" customWidth="1"/>
    <col min="4603" max="4603" width="5.28515625" customWidth="1"/>
    <col min="4604" max="4604" width="23.28515625" customWidth="1"/>
    <col min="4605" max="4616" width="7.7109375" customWidth="1"/>
    <col min="4617" max="4617" width="14.140625" customWidth="1"/>
    <col min="4859" max="4859" width="5.28515625" customWidth="1"/>
    <col min="4860" max="4860" width="23.28515625" customWidth="1"/>
    <col min="4861" max="4872" width="7.7109375" customWidth="1"/>
    <col min="4873" max="4873" width="14.140625" customWidth="1"/>
    <col min="5115" max="5115" width="5.28515625" customWidth="1"/>
    <col min="5116" max="5116" width="23.28515625" customWidth="1"/>
    <col min="5117" max="5128" width="7.7109375" customWidth="1"/>
    <col min="5129" max="5129" width="14.140625" customWidth="1"/>
    <col min="5371" max="5371" width="5.28515625" customWidth="1"/>
    <col min="5372" max="5372" width="23.28515625" customWidth="1"/>
    <col min="5373" max="5384" width="7.7109375" customWidth="1"/>
    <col min="5385" max="5385" width="14.140625" customWidth="1"/>
    <col min="5627" max="5627" width="5.28515625" customWidth="1"/>
    <col min="5628" max="5628" width="23.28515625" customWidth="1"/>
    <col min="5629" max="5640" width="7.7109375" customWidth="1"/>
    <col min="5641" max="5641" width="14.140625" customWidth="1"/>
    <col min="5883" max="5883" width="5.28515625" customWidth="1"/>
    <col min="5884" max="5884" width="23.28515625" customWidth="1"/>
    <col min="5885" max="5896" width="7.7109375" customWidth="1"/>
    <col min="5897" max="5897" width="14.140625" customWidth="1"/>
    <col min="6139" max="6139" width="5.28515625" customWidth="1"/>
    <col min="6140" max="6140" width="23.28515625" customWidth="1"/>
    <col min="6141" max="6152" width="7.7109375" customWidth="1"/>
    <col min="6153" max="6153" width="14.140625" customWidth="1"/>
    <col min="6395" max="6395" width="5.28515625" customWidth="1"/>
    <col min="6396" max="6396" width="23.28515625" customWidth="1"/>
    <col min="6397" max="6408" width="7.7109375" customWidth="1"/>
    <col min="6409" max="6409" width="14.140625" customWidth="1"/>
    <col min="6651" max="6651" width="5.28515625" customWidth="1"/>
    <col min="6652" max="6652" width="23.28515625" customWidth="1"/>
    <col min="6653" max="6664" width="7.7109375" customWidth="1"/>
    <col min="6665" max="6665" width="14.140625" customWidth="1"/>
    <col min="6907" max="6907" width="5.28515625" customWidth="1"/>
    <col min="6908" max="6908" width="23.28515625" customWidth="1"/>
    <col min="6909" max="6920" width="7.7109375" customWidth="1"/>
    <col min="6921" max="6921" width="14.140625" customWidth="1"/>
    <col min="7163" max="7163" width="5.28515625" customWidth="1"/>
    <col min="7164" max="7164" width="23.28515625" customWidth="1"/>
    <col min="7165" max="7176" width="7.7109375" customWidth="1"/>
    <col min="7177" max="7177" width="14.140625" customWidth="1"/>
    <col min="7419" max="7419" width="5.28515625" customWidth="1"/>
    <col min="7420" max="7420" width="23.28515625" customWidth="1"/>
    <col min="7421" max="7432" width="7.7109375" customWidth="1"/>
    <col min="7433" max="7433" width="14.140625" customWidth="1"/>
    <col min="7675" max="7675" width="5.28515625" customWidth="1"/>
    <col min="7676" max="7676" width="23.28515625" customWidth="1"/>
    <col min="7677" max="7688" width="7.7109375" customWidth="1"/>
    <col min="7689" max="7689" width="14.140625" customWidth="1"/>
    <col min="7931" max="7931" width="5.28515625" customWidth="1"/>
    <col min="7932" max="7932" width="23.28515625" customWidth="1"/>
    <col min="7933" max="7944" width="7.7109375" customWidth="1"/>
    <col min="7945" max="7945" width="14.140625" customWidth="1"/>
    <col min="8187" max="8187" width="5.28515625" customWidth="1"/>
    <col min="8188" max="8188" width="23.28515625" customWidth="1"/>
    <col min="8189" max="8200" width="7.7109375" customWidth="1"/>
    <col min="8201" max="8201" width="14.140625" customWidth="1"/>
    <col min="8443" max="8443" width="5.28515625" customWidth="1"/>
    <col min="8444" max="8444" width="23.28515625" customWidth="1"/>
    <col min="8445" max="8456" width="7.7109375" customWidth="1"/>
    <col min="8457" max="8457" width="14.140625" customWidth="1"/>
    <col min="8699" max="8699" width="5.28515625" customWidth="1"/>
    <col min="8700" max="8700" width="23.28515625" customWidth="1"/>
    <col min="8701" max="8712" width="7.7109375" customWidth="1"/>
    <col min="8713" max="8713" width="14.140625" customWidth="1"/>
    <col min="8955" max="8955" width="5.28515625" customWidth="1"/>
    <col min="8956" max="8956" width="23.28515625" customWidth="1"/>
    <col min="8957" max="8968" width="7.7109375" customWidth="1"/>
    <col min="8969" max="8969" width="14.140625" customWidth="1"/>
    <col min="9211" max="9211" width="5.28515625" customWidth="1"/>
    <col min="9212" max="9212" width="23.28515625" customWidth="1"/>
    <col min="9213" max="9224" width="7.7109375" customWidth="1"/>
    <col min="9225" max="9225" width="14.140625" customWidth="1"/>
    <col min="9467" max="9467" width="5.28515625" customWidth="1"/>
    <col min="9468" max="9468" width="23.28515625" customWidth="1"/>
    <col min="9469" max="9480" width="7.7109375" customWidth="1"/>
    <col min="9481" max="9481" width="14.140625" customWidth="1"/>
    <col min="9723" max="9723" width="5.28515625" customWidth="1"/>
    <col min="9724" max="9724" width="23.28515625" customWidth="1"/>
    <col min="9725" max="9736" width="7.7109375" customWidth="1"/>
    <col min="9737" max="9737" width="14.140625" customWidth="1"/>
    <col min="9979" max="9979" width="5.28515625" customWidth="1"/>
    <col min="9980" max="9980" width="23.28515625" customWidth="1"/>
    <col min="9981" max="9992" width="7.7109375" customWidth="1"/>
    <col min="9993" max="9993" width="14.140625" customWidth="1"/>
    <col min="10235" max="10235" width="5.28515625" customWidth="1"/>
    <col min="10236" max="10236" width="23.28515625" customWidth="1"/>
    <col min="10237" max="10248" width="7.7109375" customWidth="1"/>
    <col min="10249" max="10249" width="14.140625" customWidth="1"/>
    <col min="10491" max="10491" width="5.28515625" customWidth="1"/>
    <col min="10492" max="10492" width="23.28515625" customWidth="1"/>
    <col min="10493" max="10504" width="7.7109375" customWidth="1"/>
    <col min="10505" max="10505" width="14.140625" customWidth="1"/>
    <col min="10747" max="10747" width="5.28515625" customWidth="1"/>
    <col min="10748" max="10748" width="23.28515625" customWidth="1"/>
    <col min="10749" max="10760" width="7.7109375" customWidth="1"/>
    <col min="10761" max="10761" width="14.140625" customWidth="1"/>
    <col min="11003" max="11003" width="5.28515625" customWidth="1"/>
    <col min="11004" max="11004" width="23.28515625" customWidth="1"/>
    <col min="11005" max="11016" width="7.7109375" customWidth="1"/>
    <col min="11017" max="11017" width="14.140625" customWidth="1"/>
    <col min="11259" max="11259" width="5.28515625" customWidth="1"/>
    <col min="11260" max="11260" width="23.28515625" customWidth="1"/>
    <col min="11261" max="11272" width="7.7109375" customWidth="1"/>
    <col min="11273" max="11273" width="14.140625" customWidth="1"/>
    <col min="11515" max="11515" width="5.28515625" customWidth="1"/>
    <col min="11516" max="11516" width="23.28515625" customWidth="1"/>
    <col min="11517" max="11528" width="7.7109375" customWidth="1"/>
    <col min="11529" max="11529" width="14.140625" customWidth="1"/>
    <col min="11771" max="11771" width="5.28515625" customWidth="1"/>
    <col min="11772" max="11772" width="23.28515625" customWidth="1"/>
    <col min="11773" max="11784" width="7.7109375" customWidth="1"/>
    <col min="11785" max="11785" width="14.140625" customWidth="1"/>
    <col min="12027" max="12027" width="5.28515625" customWidth="1"/>
    <col min="12028" max="12028" width="23.28515625" customWidth="1"/>
    <col min="12029" max="12040" width="7.7109375" customWidth="1"/>
    <col min="12041" max="12041" width="14.140625" customWidth="1"/>
    <col min="12283" max="12283" width="5.28515625" customWidth="1"/>
    <col min="12284" max="12284" width="23.28515625" customWidth="1"/>
    <col min="12285" max="12296" width="7.7109375" customWidth="1"/>
    <col min="12297" max="12297" width="14.140625" customWidth="1"/>
    <col min="12539" max="12539" width="5.28515625" customWidth="1"/>
    <col min="12540" max="12540" width="23.28515625" customWidth="1"/>
    <col min="12541" max="12552" width="7.7109375" customWidth="1"/>
    <col min="12553" max="12553" width="14.140625" customWidth="1"/>
    <col min="12795" max="12795" width="5.28515625" customWidth="1"/>
    <col min="12796" max="12796" width="23.28515625" customWidth="1"/>
    <col min="12797" max="12808" width="7.7109375" customWidth="1"/>
    <col min="12809" max="12809" width="14.140625" customWidth="1"/>
    <col min="13051" max="13051" width="5.28515625" customWidth="1"/>
    <col min="13052" max="13052" width="23.28515625" customWidth="1"/>
    <col min="13053" max="13064" width="7.7109375" customWidth="1"/>
    <col min="13065" max="13065" width="14.140625" customWidth="1"/>
    <col min="13307" max="13307" width="5.28515625" customWidth="1"/>
    <col min="13308" max="13308" width="23.28515625" customWidth="1"/>
    <col min="13309" max="13320" width="7.7109375" customWidth="1"/>
    <col min="13321" max="13321" width="14.140625" customWidth="1"/>
    <col min="13563" max="13563" width="5.28515625" customWidth="1"/>
    <col min="13564" max="13564" width="23.28515625" customWidth="1"/>
    <col min="13565" max="13576" width="7.7109375" customWidth="1"/>
    <col min="13577" max="13577" width="14.140625" customWidth="1"/>
    <col min="13819" max="13819" width="5.28515625" customWidth="1"/>
    <col min="13820" max="13820" width="23.28515625" customWidth="1"/>
    <col min="13821" max="13832" width="7.7109375" customWidth="1"/>
    <col min="13833" max="13833" width="14.140625" customWidth="1"/>
    <col min="14075" max="14075" width="5.28515625" customWidth="1"/>
    <col min="14076" max="14076" width="23.28515625" customWidth="1"/>
    <col min="14077" max="14088" width="7.7109375" customWidth="1"/>
    <col min="14089" max="14089" width="14.140625" customWidth="1"/>
    <col min="14331" max="14331" width="5.28515625" customWidth="1"/>
    <col min="14332" max="14332" width="23.28515625" customWidth="1"/>
    <col min="14333" max="14344" width="7.7109375" customWidth="1"/>
    <col min="14345" max="14345" width="14.140625" customWidth="1"/>
    <col min="14587" max="14587" width="5.28515625" customWidth="1"/>
    <col min="14588" max="14588" width="23.28515625" customWidth="1"/>
    <col min="14589" max="14600" width="7.7109375" customWidth="1"/>
    <col min="14601" max="14601" width="14.140625" customWidth="1"/>
    <col min="14843" max="14843" width="5.28515625" customWidth="1"/>
    <col min="14844" max="14844" width="23.28515625" customWidth="1"/>
    <col min="14845" max="14856" width="7.7109375" customWidth="1"/>
    <col min="14857" max="14857" width="14.140625" customWidth="1"/>
    <col min="15099" max="15099" width="5.28515625" customWidth="1"/>
    <col min="15100" max="15100" width="23.28515625" customWidth="1"/>
    <col min="15101" max="15112" width="7.7109375" customWidth="1"/>
    <col min="15113" max="15113" width="14.140625" customWidth="1"/>
    <col min="15355" max="15355" width="5.28515625" customWidth="1"/>
    <col min="15356" max="15356" width="23.28515625" customWidth="1"/>
    <col min="15357" max="15368" width="7.7109375" customWidth="1"/>
    <col min="15369" max="15369" width="14.140625" customWidth="1"/>
    <col min="15611" max="15611" width="5.28515625" customWidth="1"/>
    <col min="15612" max="15612" width="23.28515625" customWidth="1"/>
    <col min="15613" max="15624" width="7.7109375" customWidth="1"/>
    <col min="15625" max="15625" width="14.140625" customWidth="1"/>
    <col min="15867" max="15867" width="5.28515625" customWidth="1"/>
    <col min="15868" max="15868" width="23.28515625" customWidth="1"/>
    <col min="15869" max="15880" width="7.7109375" customWidth="1"/>
    <col min="15881" max="15881" width="14.140625" customWidth="1"/>
    <col min="16123" max="16123" width="5.28515625" customWidth="1"/>
    <col min="16124" max="16124" width="23.28515625" customWidth="1"/>
    <col min="16125" max="16136" width="7.7109375" customWidth="1"/>
    <col min="16137" max="16137" width="14.140625" customWidth="1"/>
  </cols>
  <sheetData>
    <row r="3" spans="1:9" x14ac:dyDescent="0.25">
      <c r="A3" s="150" t="s">
        <v>166</v>
      </c>
      <c r="B3" s="150"/>
      <c r="C3" s="150"/>
      <c r="D3" s="150"/>
      <c r="E3" s="150"/>
      <c r="F3" s="150"/>
      <c r="G3" s="150"/>
      <c r="H3" s="150"/>
      <c r="I3" s="150"/>
    </row>
    <row r="4" spans="1:9" ht="13.5" customHeight="1" x14ac:dyDescent="0.25"/>
    <row r="5" spans="1:9" ht="21" customHeight="1" x14ac:dyDescent="0.25">
      <c r="A5" s="128" t="s">
        <v>167</v>
      </c>
      <c r="B5" s="131" t="s">
        <v>168</v>
      </c>
      <c r="C5" s="134" t="s">
        <v>169</v>
      </c>
      <c r="D5" s="135"/>
      <c r="E5" s="136"/>
      <c r="F5" s="134" t="s">
        <v>170</v>
      </c>
      <c r="G5" s="135"/>
      <c r="H5" s="136"/>
      <c r="I5" s="143"/>
    </row>
    <row r="6" spans="1:9" ht="24" customHeight="1" x14ac:dyDescent="0.25">
      <c r="A6" s="129"/>
      <c r="B6" s="132"/>
      <c r="C6" s="137"/>
      <c r="D6" s="138"/>
      <c r="E6" s="139"/>
      <c r="F6" s="137"/>
      <c r="G6" s="138"/>
      <c r="H6" s="139"/>
      <c r="I6" s="144"/>
    </row>
    <row r="7" spans="1:9" ht="25.5" customHeight="1" x14ac:dyDescent="0.25">
      <c r="A7" s="130"/>
      <c r="B7" s="133"/>
      <c r="C7" s="140"/>
      <c r="D7" s="141"/>
      <c r="E7" s="142"/>
      <c r="F7" s="140"/>
      <c r="G7" s="141"/>
      <c r="H7" s="142"/>
      <c r="I7" s="145"/>
    </row>
    <row r="8" spans="1:9" ht="39.75" customHeight="1" x14ac:dyDescent="0.25">
      <c r="A8" s="83" t="s">
        <v>171</v>
      </c>
      <c r="B8" s="84" t="s">
        <v>172</v>
      </c>
      <c r="C8" s="116" t="s">
        <v>173</v>
      </c>
      <c r="D8" s="117"/>
      <c r="E8" s="118"/>
      <c r="F8" s="119" t="s">
        <v>174</v>
      </c>
      <c r="G8" s="120"/>
      <c r="H8" s="121"/>
      <c r="I8" s="2"/>
    </row>
    <row r="9" spans="1:9" ht="33.75" customHeight="1" x14ac:dyDescent="0.25">
      <c r="A9" s="83" t="s">
        <v>175</v>
      </c>
      <c r="B9" s="84" t="s">
        <v>176</v>
      </c>
      <c r="C9" s="116" t="s">
        <v>177</v>
      </c>
      <c r="D9" s="117"/>
      <c r="E9" s="118"/>
      <c r="F9" s="119" t="s">
        <v>178</v>
      </c>
      <c r="G9" s="120"/>
      <c r="H9" s="121"/>
      <c r="I9" s="2"/>
    </row>
    <row r="10" spans="1:9" ht="33.75" customHeight="1" x14ac:dyDescent="0.25">
      <c r="A10" s="83" t="s">
        <v>179</v>
      </c>
      <c r="B10" s="84" t="s">
        <v>180</v>
      </c>
      <c r="C10" s="116" t="s">
        <v>181</v>
      </c>
      <c r="D10" s="117"/>
      <c r="E10" s="118"/>
      <c r="F10" s="119" t="s">
        <v>182</v>
      </c>
      <c r="G10" s="120"/>
      <c r="H10" s="121"/>
      <c r="I10" s="2"/>
    </row>
    <row r="11" spans="1:9" ht="39.75" customHeight="1" x14ac:dyDescent="0.25">
      <c r="A11" s="83" t="s">
        <v>183</v>
      </c>
      <c r="B11" s="85" t="s">
        <v>184</v>
      </c>
      <c r="C11" s="116" t="s">
        <v>185</v>
      </c>
      <c r="D11" s="117"/>
      <c r="E11" s="118"/>
      <c r="F11" s="119" t="s">
        <v>186</v>
      </c>
      <c r="G11" s="120"/>
      <c r="H11" s="121"/>
      <c r="I11" s="2"/>
    </row>
    <row r="12" spans="1:9" ht="39.75" customHeight="1" x14ac:dyDescent="0.25">
      <c r="A12" s="83" t="s">
        <v>187</v>
      </c>
      <c r="B12" s="84" t="s">
        <v>346</v>
      </c>
      <c r="C12" s="125" t="s">
        <v>347</v>
      </c>
      <c r="D12" s="126"/>
      <c r="E12" s="127"/>
      <c r="F12" s="119">
        <v>75789295679</v>
      </c>
      <c r="G12" s="120"/>
      <c r="H12" s="121"/>
      <c r="I12" s="2"/>
    </row>
    <row r="13" spans="1:9" ht="33.75" customHeight="1" x14ac:dyDescent="0.25">
      <c r="A13" s="83" t="s">
        <v>191</v>
      </c>
      <c r="B13" s="84" t="s">
        <v>188</v>
      </c>
      <c r="C13" s="116" t="s">
        <v>189</v>
      </c>
      <c r="D13" s="117"/>
      <c r="E13" s="118"/>
      <c r="F13" s="119" t="s">
        <v>190</v>
      </c>
      <c r="G13" s="120"/>
      <c r="H13" s="121"/>
      <c r="I13" s="2"/>
    </row>
    <row r="14" spans="1:9" ht="33.75" customHeight="1" x14ac:dyDescent="0.25">
      <c r="A14" s="83" t="s">
        <v>195</v>
      </c>
      <c r="B14" s="84" t="s">
        <v>192</v>
      </c>
      <c r="C14" s="116" t="s">
        <v>193</v>
      </c>
      <c r="D14" s="117"/>
      <c r="E14" s="118"/>
      <c r="F14" s="119" t="s">
        <v>194</v>
      </c>
      <c r="G14" s="120"/>
      <c r="H14" s="121"/>
      <c r="I14" s="2"/>
    </row>
    <row r="15" spans="1:9" ht="33.75" customHeight="1" x14ac:dyDescent="0.25">
      <c r="A15" s="83" t="s">
        <v>198</v>
      </c>
      <c r="B15" s="86" t="s">
        <v>139</v>
      </c>
      <c r="C15" s="116" t="s">
        <v>196</v>
      </c>
      <c r="D15" s="117"/>
      <c r="E15" s="118"/>
      <c r="F15" s="119" t="s">
        <v>197</v>
      </c>
      <c r="G15" s="120"/>
      <c r="H15" s="121"/>
      <c r="I15" s="2"/>
    </row>
    <row r="16" spans="1:9" ht="33" customHeight="1" x14ac:dyDescent="0.25">
      <c r="A16" s="83" t="s">
        <v>202</v>
      </c>
      <c r="B16" s="84" t="s">
        <v>199</v>
      </c>
      <c r="C16" s="116" t="s">
        <v>200</v>
      </c>
      <c r="D16" s="117"/>
      <c r="E16" s="118"/>
      <c r="F16" s="119" t="s">
        <v>201</v>
      </c>
      <c r="G16" s="120"/>
      <c r="H16" s="121"/>
      <c r="I16" s="2"/>
    </row>
    <row r="17" spans="1:9" ht="33.75" customHeight="1" x14ac:dyDescent="0.25">
      <c r="A17" s="83" t="s">
        <v>206</v>
      </c>
      <c r="B17" s="84" t="s">
        <v>203</v>
      </c>
      <c r="C17" s="116" t="s">
        <v>204</v>
      </c>
      <c r="D17" s="117"/>
      <c r="E17" s="118"/>
      <c r="F17" s="119" t="s">
        <v>205</v>
      </c>
      <c r="G17" s="120"/>
      <c r="H17" s="121"/>
      <c r="I17" s="2"/>
    </row>
    <row r="18" spans="1:9" ht="33.75" customHeight="1" x14ac:dyDescent="0.25">
      <c r="A18" s="83" t="s">
        <v>210</v>
      </c>
      <c r="B18" s="86" t="s">
        <v>207</v>
      </c>
      <c r="C18" s="116" t="s">
        <v>208</v>
      </c>
      <c r="D18" s="117"/>
      <c r="E18" s="118"/>
      <c r="F18" s="119" t="s">
        <v>209</v>
      </c>
      <c r="G18" s="120"/>
      <c r="H18" s="121"/>
      <c r="I18" s="2"/>
    </row>
    <row r="19" spans="1:9" ht="33.75" customHeight="1" x14ac:dyDescent="0.25">
      <c r="A19" s="83" t="s">
        <v>213</v>
      </c>
      <c r="B19" s="84" t="s">
        <v>350</v>
      </c>
      <c r="C19" s="116" t="s">
        <v>211</v>
      </c>
      <c r="D19" s="117"/>
      <c r="E19" s="118"/>
      <c r="F19" s="119" t="s">
        <v>212</v>
      </c>
      <c r="G19" s="120"/>
      <c r="H19" s="121"/>
      <c r="I19" s="2"/>
    </row>
    <row r="20" spans="1:9" ht="28.5" customHeight="1" x14ac:dyDescent="0.25">
      <c r="A20" s="83" t="s">
        <v>216</v>
      </c>
      <c r="B20" s="84" t="s">
        <v>214</v>
      </c>
      <c r="C20" s="116" t="s">
        <v>215</v>
      </c>
      <c r="D20" s="117"/>
      <c r="E20" s="118"/>
      <c r="F20" s="119" t="s">
        <v>127</v>
      </c>
      <c r="G20" s="120"/>
      <c r="H20" s="121"/>
      <c r="I20" s="2"/>
    </row>
    <row r="21" spans="1:9" ht="36.75" customHeight="1" x14ac:dyDescent="0.25">
      <c r="A21" s="83" t="s">
        <v>220</v>
      </c>
      <c r="B21" s="86" t="s">
        <v>217</v>
      </c>
      <c r="C21" s="116" t="s">
        <v>218</v>
      </c>
      <c r="D21" s="117"/>
      <c r="E21" s="118"/>
      <c r="F21" s="119" t="s">
        <v>219</v>
      </c>
      <c r="G21" s="120"/>
      <c r="H21" s="121"/>
      <c r="I21" s="2"/>
    </row>
    <row r="22" spans="1:9" ht="36.75" customHeight="1" x14ac:dyDescent="0.25">
      <c r="A22" s="83" t="s">
        <v>222</v>
      </c>
      <c r="B22" s="84" t="s">
        <v>142</v>
      </c>
      <c r="C22" s="122" t="s">
        <v>221</v>
      </c>
      <c r="D22" s="123"/>
      <c r="E22" s="124"/>
      <c r="F22" s="119">
        <v>24990581580</v>
      </c>
      <c r="G22" s="120"/>
      <c r="H22" s="121"/>
      <c r="I22" s="2"/>
    </row>
    <row r="23" spans="1:9" ht="36.75" customHeight="1" x14ac:dyDescent="0.25">
      <c r="A23" s="83" t="s">
        <v>226</v>
      </c>
      <c r="B23" s="84" t="s">
        <v>223</v>
      </c>
      <c r="C23" s="116" t="s">
        <v>224</v>
      </c>
      <c r="D23" s="117"/>
      <c r="E23" s="118"/>
      <c r="F23" s="119" t="s">
        <v>225</v>
      </c>
      <c r="G23" s="120"/>
      <c r="H23" s="121"/>
      <c r="I23" s="2"/>
    </row>
    <row r="24" spans="1:9" ht="36.75" customHeight="1" x14ac:dyDescent="0.25">
      <c r="A24" s="83" t="s">
        <v>230</v>
      </c>
      <c r="B24" s="86" t="s">
        <v>227</v>
      </c>
      <c r="C24" s="116" t="s">
        <v>228</v>
      </c>
      <c r="D24" s="117"/>
      <c r="E24" s="118"/>
      <c r="F24" s="119" t="s">
        <v>229</v>
      </c>
      <c r="G24" s="120"/>
      <c r="H24" s="121"/>
      <c r="I24" s="2"/>
    </row>
    <row r="25" spans="1:9" ht="33.75" customHeight="1" x14ac:dyDescent="0.25">
      <c r="A25" s="83" t="s">
        <v>233</v>
      </c>
      <c r="B25" s="86" t="s">
        <v>158</v>
      </c>
      <c r="C25" s="116" t="s">
        <v>231</v>
      </c>
      <c r="D25" s="117"/>
      <c r="E25" s="118"/>
      <c r="F25" s="119" t="s">
        <v>232</v>
      </c>
      <c r="G25" s="120"/>
      <c r="H25" s="121"/>
      <c r="I25" s="2"/>
    </row>
    <row r="26" spans="1:9" ht="33.75" customHeight="1" x14ac:dyDescent="0.25">
      <c r="A26" s="83" t="s">
        <v>237</v>
      </c>
      <c r="B26" s="86" t="s">
        <v>234</v>
      </c>
      <c r="C26" s="116" t="s">
        <v>235</v>
      </c>
      <c r="D26" s="117"/>
      <c r="E26" s="118"/>
      <c r="F26" s="119" t="s">
        <v>236</v>
      </c>
      <c r="G26" s="120"/>
      <c r="H26" s="121"/>
      <c r="I26" s="2"/>
    </row>
    <row r="27" spans="1:9" ht="33.75" customHeight="1" x14ac:dyDescent="0.25">
      <c r="A27" s="83" t="s">
        <v>239</v>
      </c>
      <c r="B27" s="86" t="s">
        <v>351</v>
      </c>
      <c r="C27" s="146" t="s">
        <v>238</v>
      </c>
      <c r="D27" s="123"/>
      <c r="E27" s="124"/>
      <c r="F27" s="119">
        <v>30383685427</v>
      </c>
      <c r="G27" s="120"/>
      <c r="H27" s="121"/>
      <c r="I27" s="2"/>
    </row>
    <row r="28" spans="1:9" ht="33.75" customHeight="1" x14ac:dyDescent="0.25">
      <c r="A28" s="83" t="s">
        <v>243</v>
      </c>
      <c r="B28" s="84" t="s">
        <v>240</v>
      </c>
      <c r="C28" s="116" t="s">
        <v>241</v>
      </c>
      <c r="D28" s="117"/>
      <c r="E28" s="118"/>
      <c r="F28" s="119" t="s">
        <v>242</v>
      </c>
      <c r="G28" s="120"/>
      <c r="H28" s="121"/>
      <c r="I28" s="2"/>
    </row>
    <row r="29" spans="1:9" ht="33.75" customHeight="1" x14ac:dyDescent="0.25">
      <c r="A29" s="83" t="s">
        <v>246</v>
      </c>
      <c r="B29" s="84" t="s">
        <v>244</v>
      </c>
      <c r="C29" s="147" t="s">
        <v>245</v>
      </c>
      <c r="D29" s="148"/>
      <c r="E29" s="149"/>
      <c r="F29" s="119">
        <v>34365247679</v>
      </c>
      <c r="G29" s="120"/>
      <c r="H29" s="121"/>
      <c r="I29" s="2"/>
    </row>
    <row r="30" spans="1:9" ht="30" customHeight="1" x14ac:dyDescent="0.25">
      <c r="A30" s="83" t="s">
        <v>250</v>
      </c>
      <c r="B30" s="87" t="s">
        <v>247</v>
      </c>
      <c r="C30" s="116" t="s">
        <v>248</v>
      </c>
      <c r="D30" s="117"/>
      <c r="E30" s="118"/>
      <c r="F30" s="119" t="s">
        <v>249</v>
      </c>
      <c r="G30" s="120"/>
      <c r="H30" s="121"/>
      <c r="I30" s="2"/>
    </row>
    <row r="31" spans="1:9" ht="27" customHeight="1" x14ac:dyDescent="0.25">
      <c r="A31" s="83" t="s">
        <v>254</v>
      </c>
      <c r="B31" s="86" t="s">
        <v>251</v>
      </c>
      <c r="C31" s="116" t="s">
        <v>252</v>
      </c>
      <c r="D31" s="117"/>
      <c r="E31" s="118"/>
      <c r="F31" s="119" t="s">
        <v>253</v>
      </c>
      <c r="G31" s="120"/>
      <c r="H31" s="121"/>
      <c r="I31" s="2"/>
    </row>
    <row r="32" spans="1:9" ht="27" customHeight="1" x14ac:dyDescent="0.25">
      <c r="A32" s="83" t="s">
        <v>258</v>
      </c>
      <c r="B32" s="86" t="s">
        <v>255</v>
      </c>
      <c r="C32" s="116" t="s">
        <v>256</v>
      </c>
      <c r="D32" s="117"/>
      <c r="E32" s="118"/>
      <c r="F32" s="119" t="s">
        <v>257</v>
      </c>
      <c r="G32" s="120"/>
      <c r="H32" s="121"/>
      <c r="I32" s="2"/>
    </row>
    <row r="33" spans="1:9" ht="33.75" customHeight="1" x14ac:dyDescent="0.25">
      <c r="A33" s="83" t="s">
        <v>261</v>
      </c>
      <c r="B33" s="84" t="s">
        <v>352</v>
      </c>
      <c r="C33" s="116" t="s">
        <v>259</v>
      </c>
      <c r="D33" s="117"/>
      <c r="E33" s="118"/>
      <c r="F33" s="119" t="s">
        <v>260</v>
      </c>
      <c r="G33" s="120"/>
      <c r="H33" s="121"/>
      <c r="I33" s="2"/>
    </row>
    <row r="34" spans="1:9" ht="40.5" customHeight="1" x14ac:dyDescent="0.25">
      <c r="A34" s="83" t="s">
        <v>264</v>
      </c>
      <c r="B34" s="84" t="s">
        <v>144</v>
      </c>
      <c r="C34" s="116" t="s">
        <v>262</v>
      </c>
      <c r="D34" s="117"/>
      <c r="E34" s="118"/>
      <c r="F34" s="119" t="s">
        <v>263</v>
      </c>
      <c r="G34" s="120"/>
      <c r="H34" s="121"/>
      <c r="I34" s="2"/>
    </row>
    <row r="35" spans="1:9" ht="33.75" customHeight="1" x14ac:dyDescent="0.25">
      <c r="A35" s="83" t="s">
        <v>267</v>
      </c>
      <c r="B35" s="86" t="s">
        <v>353</v>
      </c>
      <c r="C35" s="116" t="s">
        <v>265</v>
      </c>
      <c r="D35" s="117"/>
      <c r="E35" s="118"/>
      <c r="F35" s="119" t="s">
        <v>266</v>
      </c>
      <c r="G35" s="120"/>
      <c r="H35" s="121"/>
      <c r="I35" s="2"/>
    </row>
    <row r="36" spans="1:9" ht="27.75" customHeight="1" x14ac:dyDescent="0.25">
      <c r="A36" s="128" t="s">
        <v>167</v>
      </c>
      <c r="B36" s="131" t="s">
        <v>168</v>
      </c>
      <c r="C36" s="134" t="s">
        <v>169</v>
      </c>
      <c r="D36" s="135"/>
      <c r="E36" s="136"/>
      <c r="F36" s="134" t="s">
        <v>170</v>
      </c>
      <c r="G36" s="135"/>
      <c r="H36" s="136"/>
      <c r="I36" s="143"/>
    </row>
    <row r="37" spans="1:9" ht="24.75" customHeight="1" x14ac:dyDescent="0.25">
      <c r="A37" s="129"/>
      <c r="B37" s="132"/>
      <c r="C37" s="137"/>
      <c r="D37" s="138"/>
      <c r="E37" s="139"/>
      <c r="F37" s="137"/>
      <c r="G37" s="138"/>
      <c r="H37" s="139"/>
      <c r="I37" s="144"/>
    </row>
    <row r="38" spans="1:9" ht="18" customHeight="1" x14ac:dyDescent="0.25">
      <c r="A38" s="130"/>
      <c r="B38" s="133"/>
      <c r="C38" s="140"/>
      <c r="D38" s="141"/>
      <c r="E38" s="142"/>
      <c r="F38" s="140"/>
      <c r="G38" s="141"/>
      <c r="H38" s="142"/>
      <c r="I38" s="145"/>
    </row>
    <row r="39" spans="1:9" ht="26.25" customHeight="1" x14ac:dyDescent="0.25">
      <c r="A39" s="83" t="s">
        <v>271</v>
      </c>
      <c r="B39" s="84" t="s">
        <v>268</v>
      </c>
      <c r="C39" s="116" t="s">
        <v>269</v>
      </c>
      <c r="D39" s="117"/>
      <c r="E39" s="118"/>
      <c r="F39" s="119" t="s">
        <v>270</v>
      </c>
      <c r="G39" s="120"/>
      <c r="H39" s="121"/>
      <c r="I39" s="54"/>
    </row>
    <row r="40" spans="1:9" ht="30.75" customHeight="1" x14ac:dyDescent="0.25">
      <c r="A40" s="83" t="s">
        <v>275</v>
      </c>
      <c r="B40" s="84" t="s">
        <v>272</v>
      </c>
      <c r="C40" s="116" t="s">
        <v>273</v>
      </c>
      <c r="D40" s="117"/>
      <c r="E40" s="118"/>
      <c r="F40" s="119" t="s">
        <v>274</v>
      </c>
      <c r="G40" s="120"/>
      <c r="H40" s="121"/>
      <c r="I40" s="2"/>
    </row>
    <row r="41" spans="1:9" ht="33.75" customHeight="1" x14ac:dyDescent="0.25">
      <c r="A41" s="83" t="s">
        <v>279</v>
      </c>
      <c r="B41" s="86" t="s">
        <v>276</v>
      </c>
      <c r="C41" s="116" t="s">
        <v>277</v>
      </c>
      <c r="D41" s="117"/>
      <c r="E41" s="118"/>
      <c r="F41" s="119" t="s">
        <v>278</v>
      </c>
      <c r="G41" s="120"/>
      <c r="H41" s="121"/>
      <c r="I41" s="2"/>
    </row>
    <row r="42" spans="1:9" ht="33.75" customHeight="1" x14ac:dyDescent="0.25">
      <c r="A42" s="83" t="s">
        <v>283</v>
      </c>
      <c r="B42" s="86" t="s">
        <v>280</v>
      </c>
      <c r="C42" s="116" t="s">
        <v>281</v>
      </c>
      <c r="D42" s="117"/>
      <c r="E42" s="118"/>
      <c r="F42" s="119" t="s">
        <v>282</v>
      </c>
      <c r="G42" s="120"/>
      <c r="H42" s="121"/>
      <c r="I42" s="2"/>
    </row>
    <row r="43" spans="1:9" ht="33.75" customHeight="1" x14ac:dyDescent="0.25">
      <c r="A43" s="83" t="s">
        <v>286</v>
      </c>
      <c r="B43" s="84" t="s">
        <v>284</v>
      </c>
      <c r="C43" s="122" t="s">
        <v>285</v>
      </c>
      <c r="D43" s="123"/>
      <c r="E43" s="124"/>
      <c r="F43" s="119">
        <v>32872583218</v>
      </c>
      <c r="G43" s="120"/>
      <c r="H43" s="121"/>
      <c r="I43" s="2"/>
    </row>
    <row r="44" spans="1:9" ht="33.75" customHeight="1" x14ac:dyDescent="0.25">
      <c r="A44" s="83" t="s">
        <v>290</v>
      </c>
      <c r="B44" s="85" t="s">
        <v>287</v>
      </c>
      <c r="C44" s="116" t="s">
        <v>288</v>
      </c>
      <c r="D44" s="117"/>
      <c r="E44" s="118"/>
      <c r="F44" s="119" t="s">
        <v>289</v>
      </c>
      <c r="G44" s="120"/>
      <c r="H44" s="121"/>
      <c r="I44" s="2"/>
    </row>
    <row r="45" spans="1:9" ht="33.75" customHeight="1" x14ac:dyDescent="0.25">
      <c r="A45" s="83" t="s">
        <v>293</v>
      </c>
      <c r="B45" s="86" t="s">
        <v>291</v>
      </c>
      <c r="C45" s="116" t="s">
        <v>292</v>
      </c>
      <c r="D45" s="117"/>
      <c r="E45" s="118"/>
      <c r="F45" s="119" t="s">
        <v>128</v>
      </c>
      <c r="G45" s="120"/>
      <c r="H45" s="121"/>
      <c r="I45" s="2"/>
    </row>
    <row r="46" spans="1:9" ht="33.75" customHeight="1" x14ac:dyDescent="0.25">
      <c r="A46" s="83" t="s">
        <v>297</v>
      </c>
      <c r="B46" s="84" t="s">
        <v>294</v>
      </c>
      <c r="C46" s="116" t="s">
        <v>295</v>
      </c>
      <c r="D46" s="117"/>
      <c r="E46" s="118"/>
      <c r="F46" s="119" t="s">
        <v>296</v>
      </c>
      <c r="G46" s="120"/>
      <c r="H46" s="121"/>
      <c r="I46" s="2"/>
    </row>
    <row r="47" spans="1:9" ht="33.75" customHeight="1" x14ac:dyDescent="0.25">
      <c r="A47" s="83" t="s">
        <v>301</v>
      </c>
      <c r="B47" s="84" t="s">
        <v>298</v>
      </c>
      <c r="C47" s="116" t="s">
        <v>299</v>
      </c>
      <c r="D47" s="117"/>
      <c r="E47" s="118"/>
      <c r="F47" s="119" t="s">
        <v>300</v>
      </c>
      <c r="G47" s="120"/>
      <c r="H47" s="121"/>
      <c r="I47" s="2"/>
    </row>
    <row r="48" spans="1:9" ht="33.75" customHeight="1" x14ac:dyDescent="0.25">
      <c r="A48" s="83" t="s">
        <v>304</v>
      </c>
      <c r="B48" s="84" t="s">
        <v>354</v>
      </c>
      <c r="C48" s="125" t="s">
        <v>355</v>
      </c>
      <c r="D48" s="126"/>
      <c r="E48" s="127"/>
      <c r="F48" s="119">
        <v>12465487394</v>
      </c>
      <c r="G48" s="120"/>
      <c r="H48" s="121"/>
      <c r="I48" s="2"/>
    </row>
    <row r="49" spans="1:9" ht="33.75" customHeight="1" x14ac:dyDescent="0.25">
      <c r="A49" s="83" t="s">
        <v>308</v>
      </c>
      <c r="B49" s="86" t="s">
        <v>349</v>
      </c>
      <c r="C49" s="116" t="s">
        <v>302</v>
      </c>
      <c r="D49" s="117"/>
      <c r="E49" s="118"/>
      <c r="F49" s="119" t="s">
        <v>303</v>
      </c>
      <c r="G49" s="120"/>
      <c r="H49" s="121"/>
      <c r="I49" s="2"/>
    </row>
    <row r="50" spans="1:9" ht="33.75" customHeight="1" x14ac:dyDescent="0.25">
      <c r="A50" s="83" t="s">
        <v>312</v>
      </c>
      <c r="B50" s="84" t="s">
        <v>305</v>
      </c>
      <c r="C50" s="116" t="s">
        <v>306</v>
      </c>
      <c r="D50" s="117"/>
      <c r="E50" s="118"/>
      <c r="F50" s="119" t="s">
        <v>307</v>
      </c>
      <c r="G50" s="120"/>
      <c r="H50" s="121"/>
      <c r="I50" s="2"/>
    </row>
    <row r="51" spans="1:9" ht="33.75" customHeight="1" x14ac:dyDescent="0.25">
      <c r="A51" s="83" t="s">
        <v>348</v>
      </c>
      <c r="B51" s="84" t="s">
        <v>309</v>
      </c>
      <c r="C51" s="116" t="s">
        <v>310</v>
      </c>
      <c r="D51" s="117"/>
      <c r="E51" s="118"/>
      <c r="F51" s="119" t="s">
        <v>311</v>
      </c>
      <c r="G51" s="120"/>
      <c r="H51" s="121"/>
      <c r="I51" s="2"/>
    </row>
    <row r="52" spans="1:9" ht="33.75" customHeight="1" x14ac:dyDescent="0.25">
      <c r="A52" s="83" t="s">
        <v>356</v>
      </c>
      <c r="B52" s="85" t="s">
        <v>313</v>
      </c>
      <c r="C52" s="116" t="s">
        <v>314</v>
      </c>
      <c r="D52" s="117"/>
      <c r="E52" s="118"/>
      <c r="F52" s="119" t="s">
        <v>315</v>
      </c>
      <c r="G52" s="120"/>
      <c r="H52" s="121"/>
      <c r="I52" s="2"/>
    </row>
    <row r="53" spans="1:9" ht="33.75" customHeight="1" x14ac:dyDescent="0.25">
      <c r="A53" s="88">
        <v>43</v>
      </c>
      <c r="B53" s="89" t="s">
        <v>316</v>
      </c>
      <c r="C53" s="116" t="s">
        <v>317</v>
      </c>
      <c r="D53" s="117"/>
      <c r="E53" s="118"/>
      <c r="F53" s="119" t="s">
        <v>318</v>
      </c>
      <c r="G53" s="120"/>
      <c r="H53" s="121"/>
      <c r="I53" s="2"/>
    </row>
    <row r="54" spans="1:9" ht="33.75" customHeight="1" x14ac:dyDescent="0.25">
      <c r="A54" s="88">
        <v>44</v>
      </c>
      <c r="B54" s="89" t="s">
        <v>319</v>
      </c>
      <c r="C54" s="116" t="s">
        <v>320</v>
      </c>
      <c r="D54" s="117"/>
      <c r="E54" s="118"/>
      <c r="F54" s="119" t="s">
        <v>321</v>
      </c>
      <c r="G54" s="120"/>
      <c r="H54" s="121"/>
      <c r="I54" s="2"/>
    </row>
    <row r="55" spans="1:9" ht="33.75" customHeight="1" x14ac:dyDescent="0.25">
      <c r="A55" s="88">
        <v>45</v>
      </c>
      <c r="B55" s="89" t="s">
        <v>322</v>
      </c>
      <c r="C55" s="116" t="s">
        <v>323</v>
      </c>
      <c r="D55" s="117"/>
      <c r="E55" s="118"/>
      <c r="F55" s="119">
        <v>85892714334</v>
      </c>
      <c r="G55" s="120"/>
      <c r="H55" s="121"/>
      <c r="I55" s="2"/>
    </row>
    <row r="56" spans="1:9" ht="33.75" customHeight="1" x14ac:dyDescent="0.25">
      <c r="A56" s="88">
        <v>46</v>
      </c>
      <c r="B56" s="90" t="s">
        <v>100</v>
      </c>
      <c r="C56" s="107" t="s">
        <v>324</v>
      </c>
      <c r="D56" s="108"/>
      <c r="E56" s="109"/>
      <c r="F56" s="110" t="s">
        <v>325</v>
      </c>
      <c r="G56" s="111"/>
      <c r="H56" s="112"/>
      <c r="I56" s="2"/>
    </row>
    <row r="57" spans="1:9" ht="33.75" customHeight="1" x14ac:dyDescent="0.25">
      <c r="A57" s="88">
        <v>47</v>
      </c>
      <c r="B57" s="90" t="s">
        <v>101</v>
      </c>
      <c r="C57" s="107" t="s">
        <v>324</v>
      </c>
      <c r="D57" s="108"/>
      <c r="E57" s="109"/>
      <c r="F57" s="110" t="s">
        <v>326</v>
      </c>
      <c r="G57" s="111"/>
      <c r="H57" s="112"/>
      <c r="I57" s="2"/>
    </row>
    <row r="58" spans="1:9" ht="33.75" customHeight="1" x14ac:dyDescent="0.25">
      <c r="A58" s="88">
        <v>48</v>
      </c>
      <c r="B58" s="90" t="s">
        <v>102</v>
      </c>
      <c r="C58" s="107" t="s">
        <v>327</v>
      </c>
      <c r="D58" s="108"/>
      <c r="E58" s="109"/>
      <c r="F58" s="110" t="s">
        <v>328</v>
      </c>
      <c r="G58" s="111"/>
      <c r="H58" s="112"/>
      <c r="I58" s="2"/>
    </row>
    <row r="59" spans="1:9" ht="33.75" customHeight="1" x14ac:dyDescent="0.25">
      <c r="A59" s="88">
        <v>49</v>
      </c>
      <c r="B59" s="90" t="s">
        <v>103</v>
      </c>
      <c r="C59" s="107" t="s">
        <v>329</v>
      </c>
      <c r="D59" s="108"/>
      <c r="E59" s="109"/>
      <c r="F59" s="110" t="s">
        <v>330</v>
      </c>
      <c r="G59" s="111"/>
      <c r="H59" s="112"/>
      <c r="I59" s="2"/>
    </row>
    <row r="60" spans="1:9" ht="33.75" customHeight="1" x14ac:dyDescent="0.25">
      <c r="A60" s="88">
        <v>50</v>
      </c>
      <c r="B60" s="84" t="s">
        <v>122</v>
      </c>
      <c r="C60" s="107" t="s">
        <v>331</v>
      </c>
      <c r="D60" s="108"/>
      <c r="E60" s="109"/>
      <c r="F60" s="110" t="s">
        <v>332</v>
      </c>
      <c r="G60" s="111"/>
      <c r="H60" s="112"/>
      <c r="I60" s="2"/>
    </row>
    <row r="61" spans="1:9" ht="42" customHeight="1" x14ac:dyDescent="0.25">
      <c r="A61" s="88">
        <v>51</v>
      </c>
      <c r="B61" s="90" t="s">
        <v>104</v>
      </c>
      <c r="C61" s="107" t="s">
        <v>333</v>
      </c>
      <c r="D61" s="108"/>
      <c r="E61" s="109"/>
      <c r="F61" s="110" t="s">
        <v>334</v>
      </c>
      <c r="G61" s="111"/>
      <c r="H61" s="112"/>
      <c r="I61" s="2"/>
    </row>
    <row r="62" spans="1:9" ht="42" customHeight="1" x14ac:dyDescent="0.25">
      <c r="A62" s="88">
        <v>52</v>
      </c>
      <c r="B62" s="90" t="s">
        <v>129</v>
      </c>
      <c r="C62" s="107" t="s">
        <v>335</v>
      </c>
      <c r="D62" s="108"/>
      <c r="E62" s="109"/>
      <c r="F62" s="113">
        <v>30462645032</v>
      </c>
      <c r="G62" s="114"/>
      <c r="H62" s="115"/>
      <c r="I62" s="2"/>
    </row>
    <row r="63" spans="1:9" ht="33.75" customHeight="1" x14ac:dyDescent="0.25">
      <c r="A63" s="88">
        <v>53</v>
      </c>
      <c r="B63" s="90" t="s">
        <v>105</v>
      </c>
      <c r="C63" s="107" t="s">
        <v>336</v>
      </c>
      <c r="D63" s="108"/>
      <c r="E63" s="109"/>
      <c r="F63" s="110" t="s">
        <v>337</v>
      </c>
      <c r="G63" s="111"/>
      <c r="H63" s="112"/>
      <c r="I63" s="2"/>
    </row>
    <row r="64" spans="1:9" ht="33.75" customHeight="1" x14ac:dyDescent="0.25">
      <c r="A64" s="88">
        <v>54</v>
      </c>
      <c r="B64" s="90" t="s">
        <v>106</v>
      </c>
      <c r="C64" s="107" t="s">
        <v>338</v>
      </c>
      <c r="D64" s="108"/>
      <c r="E64" s="109"/>
      <c r="F64" s="110" t="s">
        <v>339</v>
      </c>
      <c r="G64" s="111"/>
      <c r="H64" s="112"/>
      <c r="I64" s="2"/>
    </row>
    <row r="65" spans="1:9" ht="33.75" customHeight="1" x14ac:dyDescent="0.25">
      <c r="A65" s="88">
        <v>55</v>
      </c>
      <c r="B65" s="90" t="s">
        <v>107</v>
      </c>
      <c r="C65" s="107" t="s">
        <v>340</v>
      </c>
      <c r="D65" s="108"/>
      <c r="E65" s="109"/>
      <c r="F65" s="110" t="s">
        <v>341</v>
      </c>
      <c r="G65" s="111"/>
      <c r="H65" s="112"/>
      <c r="I65" s="2"/>
    </row>
    <row r="66" spans="1:9" ht="33.75" customHeight="1" x14ac:dyDescent="0.25">
      <c r="A66" s="88">
        <v>56</v>
      </c>
      <c r="B66" s="90" t="s">
        <v>108</v>
      </c>
      <c r="C66" s="107" t="s">
        <v>342</v>
      </c>
      <c r="D66" s="108"/>
      <c r="E66" s="109"/>
      <c r="F66" s="110" t="s">
        <v>343</v>
      </c>
      <c r="G66" s="111"/>
      <c r="H66" s="112"/>
      <c r="I66" s="2"/>
    </row>
  </sheetData>
  <mergeCells count="123">
    <mergeCell ref="C8:E8"/>
    <mergeCell ref="F8:H8"/>
    <mergeCell ref="C9:E9"/>
    <mergeCell ref="F9:H9"/>
    <mergeCell ref="C10:E10"/>
    <mergeCell ref="F10:H10"/>
    <mergeCell ref="A3:I3"/>
    <mergeCell ref="A5:A7"/>
    <mergeCell ref="B5:B7"/>
    <mergeCell ref="C5:E7"/>
    <mergeCell ref="F5:H7"/>
    <mergeCell ref="I5:I7"/>
    <mergeCell ref="C15:E15"/>
    <mergeCell ref="F15:H15"/>
    <mergeCell ref="C16:E16"/>
    <mergeCell ref="F16:H16"/>
    <mergeCell ref="C17:E17"/>
    <mergeCell ref="F17:H17"/>
    <mergeCell ref="C11:E11"/>
    <mergeCell ref="F11:H11"/>
    <mergeCell ref="C13:E13"/>
    <mergeCell ref="F13:H13"/>
    <mergeCell ref="C14:E14"/>
    <mergeCell ref="F14:H14"/>
    <mergeCell ref="C12:E12"/>
    <mergeCell ref="F12:H12"/>
    <mergeCell ref="C21:E21"/>
    <mergeCell ref="F21:H21"/>
    <mergeCell ref="C22:E22"/>
    <mergeCell ref="F22:H22"/>
    <mergeCell ref="C23:E23"/>
    <mergeCell ref="F23:H23"/>
    <mergeCell ref="C18:E18"/>
    <mergeCell ref="F18:H18"/>
    <mergeCell ref="C19:E19"/>
    <mergeCell ref="F19:H19"/>
    <mergeCell ref="C20:E20"/>
    <mergeCell ref="F20:H20"/>
    <mergeCell ref="C27:E27"/>
    <mergeCell ref="F27:H27"/>
    <mergeCell ref="C28:E28"/>
    <mergeCell ref="F28:H28"/>
    <mergeCell ref="C29:E29"/>
    <mergeCell ref="F29:H29"/>
    <mergeCell ref="C24:E24"/>
    <mergeCell ref="F24:H24"/>
    <mergeCell ref="C25:E25"/>
    <mergeCell ref="F25:H25"/>
    <mergeCell ref="C26:E26"/>
    <mergeCell ref="F26:H26"/>
    <mergeCell ref="I36:I38"/>
    <mergeCell ref="C33:E33"/>
    <mergeCell ref="F33:H33"/>
    <mergeCell ref="C34:E34"/>
    <mergeCell ref="F34:H34"/>
    <mergeCell ref="C35:E35"/>
    <mergeCell ref="F35:H35"/>
    <mergeCell ref="C30:E30"/>
    <mergeCell ref="F30:H30"/>
    <mergeCell ref="C31:E31"/>
    <mergeCell ref="F31:H31"/>
    <mergeCell ref="C32:E32"/>
    <mergeCell ref="F32:H32"/>
    <mergeCell ref="C40:E40"/>
    <mergeCell ref="F40:H40"/>
    <mergeCell ref="C41:E41"/>
    <mergeCell ref="F41:H41"/>
    <mergeCell ref="C42:E42"/>
    <mergeCell ref="F42:H42"/>
    <mergeCell ref="C39:E39"/>
    <mergeCell ref="F39:H39"/>
    <mergeCell ref="A36:A38"/>
    <mergeCell ref="B36:B38"/>
    <mergeCell ref="C36:E38"/>
    <mergeCell ref="F36:H38"/>
    <mergeCell ref="C46:E46"/>
    <mergeCell ref="F46:H46"/>
    <mergeCell ref="C47:E47"/>
    <mergeCell ref="F47:H47"/>
    <mergeCell ref="C49:E49"/>
    <mergeCell ref="F49:H49"/>
    <mergeCell ref="C43:E43"/>
    <mergeCell ref="F43:H43"/>
    <mergeCell ref="C44:E44"/>
    <mergeCell ref="F44:H44"/>
    <mergeCell ref="C45:E45"/>
    <mergeCell ref="F45:H45"/>
    <mergeCell ref="C48:E48"/>
    <mergeCell ref="F48:H48"/>
    <mergeCell ref="C53:E53"/>
    <mergeCell ref="F53:H53"/>
    <mergeCell ref="C54:E54"/>
    <mergeCell ref="F54:H54"/>
    <mergeCell ref="C55:E55"/>
    <mergeCell ref="F55:H55"/>
    <mergeCell ref="C50:E50"/>
    <mergeCell ref="F50:H50"/>
    <mergeCell ref="C51:E51"/>
    <mergeCell ref="F51:H51"/>
    <mergeCell ref="C52:E52"/>
    <mergeCell ref="F52:H52"/>
    <mergeCell ref="C59:E59"/>
    <mergeCell ref="F59:H59"/>
    <mergeCell ref="C60:E60"/>
    <mergeCell ref="F60:H60"/>
    <mergeCell ref="C61:E61"/>
    <mergeCell ref="F61:H61"/>
    <mergeCell ref="C56:E56"/>
    <mergeCell ref="F56:H56"/>
    <mergeCell ref="C57:E57"/>
    <mergeCell ref="F57:H57"/>
    <mergeCell ref="C58:E58"/>
    <mergeCell ref="F58:H58"/>
    <mergeCell ref="C65:E65"/>
    <mergeCell ref="F65:H65"/>
    <mergeCell ref="C66:E66"/>
    <mergeCell ref="F66:H66"/>
    <mergeCell ref="C62:E62"/>
    <mergeCell ref="F62:H62"/>
    <mergeCell ref="C63:E63"/>
    <mergeCell ref="F63:H63"/>
    <mergeCell ref="C64:E64"/>
    <mergeCell ref="F64:H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1"/>
  <sheetViews>
    <sheetView tabSelected="1" topLeftCell="A136" workbookViewId="0">
      <selection activeCell="J147" sqref="J147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95" customWidth="1"/>
  </cols>
  <sheetData>
    <row r="1" spans="1:11" x14ac:dyDescent="0.25">
      <c r="A1" s="1" t="s">
        <v>0</v>
      </c>
    </row>
    <row r="2" spans="1:11" x14ac:dyDescent="0.25">
      <c r="A2" s="1" t="s">
        <v>2</v>
      </c>
    </row>
    <row r="3" spans="1:11" x14ac:dyDescent="0.25">
      <c r="A3" s="1" t="s">
        <v>1</v>
      </c>
    </row>
    <row r="4" spans="1:11" ht="15.75" thickBot="1" x14ac:dyDescent="0.3">
      <c r="A4" s="1" t="s">
        <v>3</v>
      </c>
    </row>
    <row r="5" spans="1:11" ht="15.75" thickBot="1" x14ac:dyDescent="0.3">
      <c r="A5" s="161" t="s">
        <v>4</v>
      </c>
      <c r="B5" s="162"/>
      <c r="C5" s="162"/>
      <c r="D5" s="162"/>
      <c r="E5" s="162"/>
      <c r="F5" s="162"/>
      <c r="G5" s="162"/>
      <c r="H5" s="162"/>
      <c r="I5" s="162"/>
      <c r="J5" s="162"/>
      <c r="K5" s="163"/>
    </row>
    <row r="6" spans="1:11" ht="51" customHeight="1" x14ac:dyDescent="0.25">
      <c r="A6" s="51" t="s">
        <v>5</v>
      </c>
      <c r="B6" s="164" t="s">
        <v>12</v>
      </c>
      <c r="C6" s="166" t="s">
        <v>125</v>
      </c>
      <c r="D6" s="166" t="s">
        <v>13</v>
      </c>
      <c r="E6" s="166" t="s">
        <v>6</v>
      </c>
      <c r="F6" s="166" t="s">
        <v>14</v>
      </c>
      <c r="G6" s="166" t="s">
        <v>7</v>
      </c>
      <c r="H6" s="166" t="s">
        <v>133</v>
      </c>
      <c r="I6" s="45" t="s">
        <v>8</v>
      </c>
      <c r="J6" s="166" t="s">
        <v>15</v>
      </c>
      <c r="K6" s="45" t="s">
        <v>9</v>
      </c>
    </row>
    <row r="7" spans="1:11" ht="26.25" thickBot="1" x14ac:dyDescent="0.3">
      <c r="A7" s="52" t="s">
        <v>10</v>
      </c>
      <c r="B7" s="165"/>
      <c r="C7" s="167"/>
      <c r="D7" s="167"/>
      <c r="E7" s="167"/>
      <c r="F7" s="167"/>
      <c r="G7" s="167"/>
      <c r="H7" s="167"/>
      <c r="I7" s="46" t="s">
        <v>11</v>
      </c>
      <c r="J7" s="167"/>
      <c r="K7" s="46" t="s">
        <v>134</v>
      </c>
    </row>
    <row r="8" spans="1:11" ht="12" customHeight="1" thickBot="1" x14ac:dyDescent="0.3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4">
        <v>6</v>
      </c>
      <c r="G8" s="34">
        <v>7</v>
      </c>
      <c r="H8" s="34">
        <v>8</v>
      </c>
      <c r="I8" s="34">
        <v>9</v>
      </c>
      <c r="J8" s="34">
        <v>10</v>
      </c>
      <c r="K8" s="34">
        <v>11</v>
      </c>
    </row>
    <row r="9" spans="1:11" ht="15.75" thickBot="1" x14ac:dyDescent="0.3">
      <c r="A9" s="168" t="s">
        <v>16</v>
      </c>
      <c r="B9" s="169"/>
      <c r="C9" s="169"/>
      <c r="D9" s="169"/>
      <c r="E9" s="169"/>
      <c r="F9" s="169"/>
      <c r="G9" s="169"/>
      <c r="H9" s="169"/>
      <c r="I9" s="169"/>
      <c r="J9" s="169"/>
      <c r="K9" s="170"/>
    </row>
    <row r="10" spans="1:11" x14ac:dyDescent="0.25">
      <c r="A10" s="8">
        <v>1</v>
      </c>
      <c r="B10" s="9" t="s">
        <v>17</v>
      </c>
      <c r="C10" s="91">
        <v>85288244934</v>
      </c>
      <c r="D10" s="9">
        <v>90183791</v>
      </c>
      <c r="E10" s="9" t="s">
        <v>18</v>
      </c>
      <c r="F10" s="10">
        <v>175996</v>
      </c>
      <c r="G10" s="9"/>
      <c r="H10" s="9"/>
      <c r="I10" s="9"/>
      <c r="J10" s="9"/>
      <c r="K10" s="11"/>
    </row>
    <row r="11" spans="1:11" x14ac:dyDescent="0.25">
      <c r="A11" s="77">
        <v>2</v>
      </c>
      <c r="B11" s="54" t="s">
        <v>161</v>
      </c>
      <c r="C11" s="39">
        <v>85288244934</v>
      </c>
      <c r="D11" s="54">
        <v>89290091</v>
      </c>
      <c r="E11" s="54" t="s">
        <v>27</v>
      </c>
      <c r="F11" s="56">
        <v>30000</v>
      </c>
      <c r="G11" s="2"/>
      <c r="H11" s="54"/>
      <c r="I11" s="54"/>
      <c r="J11" s="54"/>
      <c r="K11" s="78"/>
    </row>
    <row r="12" spans="1:11" x14ac:dyDescent="0.25">
      <c r="A12" s="4">
        <v>3</v>
      </c>
      <c r="B12" s="2" t="s">
        <v>19</v>
      </c>
      <c r="C12" s="39">
        <v>52963245603</v>
      </c>
      <c r="D12" s="2">
        <v>90241071</v>
      </c>
      <c r="E12" s="2" t="s">
        <v>18</v>
      </c>
      <c r="F12" s="3">
        <v>191688</v>
      </c>
      <c r="G12" s="2"/>
      <c r="H12" s="2"/>
      <c r="I12" s="2"/>
      <c r="J12" s="2"/>
      <c r="K12" s="5"/>
    </row>
    <row r="13" spans="1:11" x14ac:dyDescent="0.25">
      <c r="A13" s="4">
        <v>4</v>
      </c>
      <c r="B13" s="2" t="s">
        <v>165</v>
      </c>
      <c r="C13" s="39">
        <v>52963245603</v>
      </c>
      <c r="D13" s="2">
        <v>89036971</v>
      </c>
      <c r="E13" s="2" t="s">
        <v>20</v>
      </c>
      <c r="F13" s="3">
        <v>1893</v>
      </c>
      <c r="G13" s="2"/>
      <c r="H13" s="2"/>
      <c r="I13" s="2"/>
      <c r="J13" s="2"/>
      <c r="K13" s="5"/>
    </row>
    <row r="14" spans="1:11" x14ac:dyDescent="0.25">
      <c r="A14" s="4">
        <v>5</v>
      </c>
      <c r="B14" s="2" t="s">
        <v>21</v>
      </c>
      <c r="C14" s="39">
        <v>72014518093</v>
      </c>
      <c r="D14" s="2">
        <v>90240851</v>
      </c>
      <c r="E14" s="2" t="s">
        <v>18</v>
      </c>
      <c r="F14" s="3">
        <v>177679</v>
      </c>
      <c r="G14" s="2"/>
      <c r="H14" s="2"/>
      <c r="I14" s="2"/>
      <c r="J14" s="2"/>
      <c r="K14" s="5"/>
    </row>
    <row r="15" spans="1:11" x14ac:dyDescent="0.25">
      <c r="A15" s="4">
        <v>6</v>
      </c>
      <c r="B15" s="2" t="s">
        <v>354</v>
      </c>
      <c r="C15" s="39">
        <v>12465487394</v>
      </c>
      <c r="D15" s="2"/>
      <c r="E15" s="2"/>
      <c r="F15" s="3"/>
      <c r="G15" s="2"/>
      <c r="H15" s="2"/>
      <c r="I15" s="2"/>
      <c r="J15" s="2"/>
      <c r="K15" s="5"/>
    </row>
    <row r="16" spans="1:11" x14ac:dyDescent="0.25">
      <c r="A16" s="4">
        <v>7</v>
      </c>
      <c r="B16" s="2" t="s">
        <v>359</v>
      </c>
      <c r="C16" s="39">
        <v>12465487394</v>
      </c>
      <c r="D16" s="2">
        <v>89293191</v>
      </c>
      <c r="E16" s="2" t="s">
        <v>40</v>
      </c>
      <c r="F16" s="47">
        <v>36005</v>
      </c>
      <c r="G16" s="2"/>
      <c r="H16" s="2"/>
      <c r="I16" s="2"/>
      <c r="J16" s="2"/>
      <c r="K16" s="5"/>
    </row>
    <row r="17" spans="1:11" x14ac:dyDescent="0.25">
      <c r="A17" s="61">
        <v>8</v>
      </c>
      <c r="B17" s="65" t="s">
        <v>22</v>
      </c>
      <c r="C17" s="39">
        <v>99061834293</v>
      </c>
      <c r="D17" s="65">
        <v>90078811</v>
      </c>
      <c r="E17" s="65" t="s">
        <v>18</v>
      </c>
      <c r="F17" s="47">
        <v>370821</v>
      </c>
      <c r="G17" s="65"/>
      <c r="H17" s="65"/>
      <c r="I17" s="65"/>
      <c r="J17" s="65"/>
      <c r="K17" s="99"/>
    </row>
    <row r="18" spans="1:11" x14ac:dyDescent="0.25">
      <c r="A18" s="4">
        <v>9</v>
      </c>
      <c r="B18" s="2" t="s">
        <v>23</v>
      </c>
      <c r="C18" s="39">
        <v>19124230169</v>
      </c>
      <c r="D18" s="2">
        <v>90065671</v>
      </c>
      <c r="E18" s="2" t="s">
        <v>18</v>
      </c>
      <c r="F18" s="3">
        <v>509465</v>
      </c>
      <c r="G18" s="2"/>
      <c r="H18" s="2"/>
      <c r="I18" s="2"/>
      <c r="J18" s="2"/>
      <c r="K18" s="5"/>
    </row>
    <row r="19" spans="1:11" ht="15.75" thickBot="1" x14ac:dyDescent="0.3">
      <c r="A19" s="80">
        <v>10</v>
      </c>
      <c r="B19" s="74" t="s">
        <v>159</v>
      </c>
      <c r="C19" s="92">
        <v>19124230169</v>
      </c>
      <c r="D19" s="6">
        <v>41000654</v>
      </c>
      <c r="E19" s="6" t="s">
        <v>40</v>
      </c>
      <c r="F19" s="93">
        <v>35000</v>
      </c>
      <c r="G19" s="6"/>
      <c r="H19" s="6"/>
      <c r="I19" s="6"/>
      <c r="J19" s="6"/>
      <c r="K19" s="7"/>
    </row>
    <row r="20" spans="1:11" ht="15.75" thickBot="1" x14ac:dyDescent="0.3">
      <c r="A20" s="171" t="s">
        <v>24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3"/>
    </row>
    <row r="21" spans="1:11" x14ac:dyDescent="0.25">
      <c r="A21" s="8">
        <v>11</v>
      </c>
      <c r="B21" s="9" t="s">
        <v>25</v>
      </c>
      <c r="C21" s="39">
        <v>99262709388</v>
      </c>
      <c r="D21" s="9">
        <v>90225701</v>
      </c>
      <c r="E21" s="9" t="s">
        <v>18</v>
      </c>
      <c r="F21" s="10">
        <v>533068</v>
      </c>
      <c r="G21" s="53"/>
      <c r="H21" s="9"/>
      <c r="I21" s="9"/>
      <c r="J21" s="9"/>
      <c r="K21" s="11"/>
    </row>
    <row r="22" spans="1:11" x14ac:dyDescent="0.25">
      <c r="A22" s="4">
        <v>12</v>
      </c>
      <c r="B22" s="2" t="s">
        <v>26</v>
      </c>
      <c r="C22" s="39">
        <v>77805945007</v>
      </c>
      <c r="D22" s="2">
        <v>90226511</v>
      </c>
      <c r="E22" s="2" t="s">
        <v>18</v>
      </c>
      <c r="F22" s="3">
        <v>372477</v>
      </c>
      <c r="G22" s="2"/>
      <c r="H22" s="2"/>
      <c r="I22" s="2"/>
      <c r="J22" s="2"/>
      <c r="K22" s="5"/>
    </row>
    <row r="23" spans="1:11" x14ac:dyDescent="0.25">
      <c r="A23" s="4">
        <v>13</v>
      </c>
      <c r="B23" s="2" t="s">
        <v>158</v>
      </c>
      <c r="C23" s="39">
        <v>87347858365</v>
      </c>
      <c r="D23" s="2">
        <v>90225971</v>
      </c>
      <c r="E23" s="2" t="s">
        <v>27</v>
      </c>
      <c r="F23" s="3">
        <v>42672</v>
      </c>
      <c r="G23" s="2"/>
      <c r="H23" s="2"/>
      <c r="I23" s="2"/>
      <c r="J23" s="2"/>
      <c r="K23" s="5"/>
    </row>
    <row r="24" spans="1:11" x14ac:dyDescent="0.25">
      <c r="A24" s="4">
        <v>14</v>
      </c>
      <c r="B24" s="65" t="s">
        <v>163</v>
      </c>
      <c r="C24" s="39">
        <v>87347858365</v>
      </c>
      <c r="D24" s="2">
        <v>89204271</v>
      </c>
      <c r="E24" s="2" t="s">
        <v>40</v>
      </c>
      <c r="F24" s="3">
        <v>20000</v>
      </c>
      <c r="G24" s="2"/>
      <c r="H24" s="2"/>
      <c r="I24" s="2"/>
      <c r="J24" s="2"/>
      <c r="K24" s="5"/>
    </row>
    <row r="25" spans="1:11" x14ac:dyDescent="0.25">
      <c r="A25" s="4">
        <v>15</v>
      </c>
      <c r="B25" s="2" t="s">
        <v>28</v>
      </c>
      <c r="C25" s="39">
        <v>45135358340</v>
      </c>
      <c r="D25" s="2">
        <v>90226191</v>
      </c>
      <c r="E25" s="2" t="s">
        <v>18</v>
      </c>
      <c r="F25" s="3">
        <v>250091</v>
      </c>
      <c r="G25" s="2"/>
      <c r="H25" s="2"/>
      <c r="I25" s="2"/>
      <c r="J25" s="2"/>
      <c r="K25" s="5"/>
    </row>
    <row r="26" spans="1:11" x14ac:dyDescent="0.25">
      <c r="A26" s="61">
        <v>16</v>
      </c>
      <c r="B26" s="2" t="s">
        <v>136</v>
      </c>
      <c r="C26" s="39">
        <v>75291303108</v>
      </c>
      <c r="D26" s="2"/>
      <c r="E26" s="2"/>
      <c r="F26" s="3"/>
      <c r="G26" s="2"/>
      <c r="H26" s="2"/>
      <c r="I26" s="2"/>
      <c r="J26" s="2"/>
      <c r="K26" s="5"/>
    </row>
    <row r="27" spans="1:11" x14ac:dyDescent="0.25">
      <c r="A27" s="4">
        <v>17</v>
      </c>
      <c r="B27" s="12" t="s">
        <v>30</v>
      </c>
      <c r="C27" s="39">
        <v>75291303108</v>
      </c>
      <c r="D27" s="2">
        <v>89070051</v>
      </c>
      <c r="E27" s="2" t="s">
        <v>29</v>
      </c>
      <c r="F27" s="3">
        <v>46000</v>
      </c>
      <c r="G27" s="2"/>
      <c r="H27" s="2"/>
      <c r="I27" s="2"/>
      <c r="J27" s="2"/>
      <c r="K27" s="5"/>
    </row>
    <row r="28" spans="1:11" x14ac:dyDescent="0.25">
      <c r="A28" s="4">
        <v>18</v>
      </c>
      <c r="B28" s="2" t="s">
        <v>31</v>
      </c>
      <c r="C28" s="39">
        <v>38585506065</v>
      </c>
      <c r="D28" s="2">
        <v>90225891</v>
      </c>
      <c r="E28" s="2" t="s">
        <v>18</v>
      </c>
      <c r="F28" s="3">
        <v>405000</v>
      </c>
      <c r="G28" s="2"/>
      <c r="H28" s="2"/>
      <c r="I28" s="2"/>
      <c r="J28" s="2"/>
      <c r="K28" s="5"/>
    </row>
    <row r="29" spans="1:11" x14ac:dyDescent="0.25">
      <c r="A29" s="61">
        <v>19</v>
      </c>
      <c r="B29" s="65" t="s">
        <v>148</v>
      </c>
      <c r="C29" s="39">
        <v>38585506065</v>
      </c>
      <c r="D29" s="2">
        <v>89207291</v>
      </c>
      <c r="E29" s="2" t="s">
        <v>20</v>
      </c>
      <c r="F29" s="3">
        <v>46365</v>
      </c>
      <c r="G29" s="2"/>
      <c r="H29" s="2"/>
      <c r="I29" s="2"/>
      <c r="J29" s="2"/>
      <c r="K29" s="5"/>
    </row>
    <row r="30" spans="1:11" x14ac:dyDescent="0.25">
      <c r="A30" s="61">
        <v>20</v>
      </c>
      <c r="B30" s="65" t="s">
        <v>147</v>
      </c>
      <c r="C30" s="39">
        <v>38585506065</v>
      </c>
      <c r="D30" s="2">
        <v>89206481</v>
      </c>
      <c r="E30" s="2" t="s">
        <v>20</v>
      </c>
      <c r="F30" s="3">
        <v>35475</v>
      </c>
      <c r="G30" s="2"/>
      <c r="H30" s="2"/>
      <c r="I30" s="2"/>
      <c r="J30" s="2"/>
      <c r="K30" s="5"/>
    </row>
    <row r="31" spans="1:11" x14ac:dyDescent="0.25">
      <c r="A31" s="61">
        <v>21</v>
      </c>
      <c r="B31" s="65" t="s">
        <v>164</v>
      </c>
      <c r="C31" s="39">
        <v>30383685427</v>
      </c>
      <c r="D31" s="2">
        <v>41001108</v>
      </c>
      <c r="E31" s="2" t="s">
        <v>18</v>
      </c>
      <c r="F31" s="3">
        <v>150000</v>
      </c>
      <c r="G31" s="2"/>
      <c r="H31" s="2"/>
      <c r="I31" s="2"/>
      <c r="J31" s="2"/>
      <c r="K31" s="5"/>
    </row>
    <row r="32" spans="1:11" x14ac:dyDescent="0.25">
      <c r="A32" s="61">
        <v>22</v>
      </c>
      <c r="B32" s="65" t="s">
        <v>156</v>
      </c>
      <c r="C32" s="39">
        <v>34365247679</v>
      </c>
      <c r="D32" s="2"/>
      <c r="E32" s="2"/>
      <c r="F32" s="3"/>
      <c r="G32" s="2"/>
      <c r="H32" s="2"/>
      <c r="I32" s="2"/>
      <c r="J32" s="2"/>
      <c r="K32" s="5"/>
    </row>
    <row r="33" spans="1:11" x14ac:dyDescent="0.25">
      <c r="A33" s="61">
        <v>23</v>
      </c>
      <c r="B33" s="65" t="s">
        <v>157</v>
      </c>
      <c r="C33" s="39">
        <v>34365247679</v>
      </c>
      <c r="D33" s="2">
        <v>89276771</v>
      </c>
      <c r="E33" s="2" t="s">
        <v>40</v>
      </c>
      <c r="F33" s="3">
        <v>21000</v>
      </c>
      <c r="G33" s="2"/>
      <c r="H33" s="2"/>
      <c r="I33" s="2"/>
      <c r="J33" s="2"/>
      <c r="K33" s="5"/>
    </row>
    <row r="34" spans="1:11" x14ac:dyDescent="0.25">
      <c r="A34" s="61">
        <v>24</v>
      </c>
      <c r="B34" s="2" t="s">
        <v>137</v>
      </c>
      <c r="C34" s="39">
        <v>12846967938</v>
      </c>
      <c r="D34" s="2">
        <v>90277931</v>
      </c>
      <c r="E34" s="2" t="s">
        <v>18</v>
      </c>
      <c r="F34" s="3">
        <v>61100</v>
      </c>
      <c r="G34" s="2"/>
      <c r="H34" s="2"/>
      <c r="I34" s="2"/>
      <c r="J34" s="2"/>
      <c r="K34" s="5"/>
    </row>
    <row r="35" spans="1:11" x14ac:dyDescent="0.25">
      <c r="A35" s="61">
        <v>25</v>
      </c>
      <c r="B35" s="2" t="s">
        <v>150</v>
      </c>
      <c r="C35" s="39">
        <v>12846967938</v>
      </c>
      <c r="D35" s="2">
        <v>90305731</v>
      </c>
      <c r="E35" s="2" t="s">
        <v>29</v>
      </c>
      <c r="F35" s="3">
        <v>10500</v>
      </c>
      <c r="G35" s="2"/>
      <c r="H35" s="2"/>
      <c r="I35" s="2"/>
      <c r="J35" s="2"/>
      <c r="K35" s="5"/>
    </row>
    <row r="36" spans="1:11" x14ac:dyDescent="0.25">
      <c r="A36" s="2">
        <v>26</v>
      </c>
      <c r="B36" s="2" t="s">
        <v>32</v>
      </c>
      <c r="C36" s="39">
        <v>12846967938</v>
      </c>
      <c r="D36" s="2">
        <v>89069981</v>
      </c>
      <c r="E36" s="2" t="s">
        <v>40</v>
      </c>
      <c r="F36" s="3">
        <v>9500</v>
      </c>
      <c r="G36" s="2"/>
      <c r="H36" s="2"/>
      <c r="I36" s="2"/>
      <c r="J36" s="2"/>
      <c r="K36" s="5"/>
    </row>
    <row r="37" spans="1:11" x14ac:dyDescent="0.25">
      <c r="A37" s="2">
        <v>27</v>
      </c>
      <c r="B37" s="65" t="s">
        <v>33</v>
      </c>
      <c r="C37" s="39">
        <v>70655877361</v>
      </c>
      <c r="D37" s="2">
        <v>90225621</v>
      </c>
      <c r="E37" s="2" t="s">
        <v>27</v>
      </c>
      <c r="F37" s="3">
        <v>21000</v>
      </c>
      <c r="G37" s="54"/>
      <c r="H37" s="14"/>
      <c r="I37" s="14"/>
      <c r="J37" s="14"/>
      <c r="K37" s="15"/>
    </row>
    <row r="38" spans="1:11" x14ac:dyDescent="0.25">
      <c r="A38" s="62">
        <v>28</v>
      </c>
      <c r="B38" s="82" t="s">
        <v>151</v>
      </c>
      <c r="C38" s="39">
        <v>70655877361</v>
      </c>
      <c r="D38" s="66">
        <v>89205671</v>
      </c>
      <c r="E38" s="66" t="s">
        <v>40</v>
      </c>
      <c r="F38" s="70">
        <v>19600</v>
      </c>
      <c r="G38" s="54"/>
      <c r="H38" s="14"/>
      <c r="I38" s="14"/>
      <c r="J38" s="14"/>
      <c r="K38" s="15"/>
    </row>
    <row r="39" spans="1:11" x14ac:dyDescent="0.25">
      <c r="A39" s="2">
        <v>29</v>
      </c>
      <c r="B39" s="65" t="s">
        <v>152</v>
      </c>
      <c r="C39" s="39">
        <v>70655877361</v>
      </c>
      <c r="D39" s="2">
        <v>89207961</v>
      </c>
      <c r="E39" s="2" t="s">
        <v>29</v>
      </c>
      <c r="F39" s="3">
        <v>47257</v>
      </c>
      <c r="G39" s="2"/>
      <c r="H39" s="2"/>
      <c r="I39" s="2"/>
      <c r="J39" s="2"/>
      <c r="K39" s="2"/>
    </row>
    <row r="40" spans="1:11" ht="15.75" thickBot="1" x14ac:dyDescent="0.3">
      <c r="A40" s="73">
        <v>30</v>
      </c>
      <c r="B40" s="68" t="s">
        <v>160</v>
      </c>
      <c r="C40" s="39">
        <v>70655877361</v>
      </c>
      <c r="D40" s="74">
        <v>90315611</v>
      </c>
      <c r="E40" s="74" t="s">
        <v>18</v>
      </c>
      <c r="F40" s="75">
        <v>45000</v>
      </c>
      <c r="G40" s="74"/>
      <c r="H40" s="74"/>
      <c r="I40" s="74"/>
      <c r="J40" s="74"/>
      <c r="K40" s="76"/>
    </row>
    <row r="41" spans="1:11" ht="15.75" thickBot="1" x14ac:dyDescent="0.3">
      <c r="A41" s="158" t="s">
        <v>34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60"/>
    </row>
    <row r="42" spans="1:11" x14ac:dyDescent="0.25">
      <c r="A42" s="4">
        <v>31</v>
      </c>
      <c r="B42" s="9" t="s">
        <v>35</v>
      </c>
      <c r="C42" s="39">
        <v>33940620446</v>
      </c>
      <c r="D42" s="9">
        <v>90042891</v>
      </c>
      <c r="E42" s="9" t="s">
        <v>18</v>
      </c>
      <c r="F42" s="10">
        <v>352176</v>
      </c>
      <c r="G42" s="55"/>
      <c r="H42" s="9"/>
      <c r="I42" s="9"/>
      <c r="J42" s="9"/>
      <c r="K42" s="11"/>
    </row>
    <row r="43" spans="1:11" x14ac:dyDescent="0.25">
      <c r="A43" s="4">
        <v>32</v>
      </c>
      <c r="B43" s="2" t="s">
        <v>110</v>
      </c>
      <c r="C43" s="39">
        <v>33940620446</v>
      </c>
      <c r="D43" s="2">
        <v>90042701</v>
      </c>
      <c r="E43" s="2" t="s">
        <v>18</v>
      </c>
      <c r="F43" s="3">
        <v>457776</v>
      </c>
      <c r="G43" s="3"/>
      <c r="H43" s="2"/>
      <c r="I43" s="2"/>
      <c r="J43" s="2"/>
      <c r="K43" s="5"/>
    </row>
    <row r="44" spans="1:11" x14ac:dyDescent="0.25">
      <c r="A44" s="4">
        <v>33</v>
      </c>
      <c r="B44" s="2" t="s">
        <v>111</v>
      </c>
      <c r="C44" s="39">
        <v>33940620446</v>
      </c>
      <c r="D44" s="2">
        <v>88018191</v>
      </c>
      <c r="E44" s="2" t="s">
        <v>40</v>
      </c>
      <c r="F44" s="47">
        <v>13803</v>
      </c>
      <c r="G44" s="3"/>
      <c r="H44" s="2"/>
      <c r="I44" s="2"/>
      <c r="J44" s="2"/>
      <c r="K44" s="5"/>
    </row>
    <row r="45" spans="1:11" x14ac:dyDescent="0.25">
      <c r="A45" s="4">
        <v>34</v>
      </c>
      <c r="B45" s="2" t="s">
        <v>112</v>
      </c>
      <c r="C45" s="39">
        <v>33940620446</v>
      </c>
      <c r="D45" s="2">
        <v>88018271</v>
      </c>
      <c r="E45" s="2" t="s">
        <v>29</v>
      </c>
      <c r="F45" s="47">
        <v>34807</v>
      </c>
      <c r="G45" s="3"/>
      <c r="H45" s="2"/>
      <c r="I45" s="2"/>
      <c r="J45" s="2"/>
      <c r="K45" s="5"/>
    </row>
    <row r="46" spans="1:11" x14ac:dyDescent="0.25">
      <c r="A46" s="4">
        <v>35</v>
      </c>
      <c r="B46" s="2" t="s">
        <v>113</v>
      </c>
      <c r="C46" s="39">
        <v>33940620446</v>
      </c>
      <c r="D46" s="2">
        <v>88252031</v>
      </c>
      <c r="E46" s="2" t="s">
        <v>40</v>
      </c>
      <c r="F46" s="47">
        <v>38050</v>
      </c>
      <c r="G46" s="3"/>
      <c r="H46" s="2"/>
      <c r="I46" s="2"/>
      <c r="J46" s="2"/>
      <c r="K46" s="5"/>
    </row>
    <row r="47" spans="1:11" x14ac:dyDescent="0.25">
      <c r="A47" s="4">
        <v>36</v>
      </c>
      <c r="B47" s="2" t="s">
        <v>38</v>
      </c>
      <c r="C47" s="39">
        <v>33940620446</v>
      </c>
      <c r="D47" s="2">
        <v>88128101</v>
      </c>
      <c r="E47" s="2" t="s">
        <v>40</v>
      </c>
      <c r="F47" s="47">
        <v>20888</v>
      </c>
      <c r="G47" s="3"/>
      <c r="H47" s="2"/>
      <c r="I47" s="2"/>
      <c r="J47" s="2"/>
      <c r="K47" s="5"/>
    </row>
    <row r="48" spans="1:11" x14ac:dyDescent="0.25">
      <c r="A48" s="4">
        <v>37</v>
      </c>
      <c r="B48" s="2" t="s">
        <v>36</v>
      </c>
      <c r="C48" s="39">
        <v>21384082201</v>
      </c>
      <c r="D48" s="2">
        <v>90046881</v>
      </c>
      <c r="E48" s="2" t="s">
        <v>18</v>
      </c>
      <c r="F48" s="47">
        <v>192324</v>
      </c>
      <c r="G48" s="3"/>
      <c r="H48" s="2"/>
      <c r="I48" s="2"/>
      <c r="J48" s="2"/>
      <c r="K48" s="5"/>
    </row>
    <row r="49" spans="1:11" x14ac:dyDescent="0.25">
      <c r="A49" s="4">
        <v>38</v>
      </c>
      <c r="B49" s="2" t="s">
        <v>39</v>
      </c>
      <c r="C49" s="39">
        <v>21384082201</v>
      </c>
      <c r="D49" s="2">
        <v>88141981</v>
      </c>
      <c r="E49" s="2" t="s">
        <v>29</v>
      </c>
      <c r="F49" s="47">
        <v>52730</v>
      </c>
      <c r="G49" s="3"/>
      <c r="H49" s="2"/>
      <c r="I49" s="2"/>
      <c r="J49" s="2"/>
      <c r="K49" s="5"/>
    </row>
    <row r="50" spans="1:11" x14ac:dyDescent="0.25">
      <c r="A50" s="4">
        <v>39</v>
      </c>
      <c r="B50" s="2" t="s">
        <v>37</v>
      </c>
      <c r="C50" s="39">
        <v>28356694292</v>
      </c>
      <c r="D50" s="2">
        <v>90045482</v>
      </c>
      <c r="E50" s="2" t="s">
        <v>18</v>
      </c>
      <c r="F50" s="47">
        <v>248286</v>
      </c>
      <c r="G50" s="3"/>
      <c r="H50" s="2"/>
      <c r="I50" s="2"/>
      <c r="J50" s="2"/>
      <c r="K50" s="5"/>
    </row>
    <row r="51" spans="1:11" x14ac:dyDescent="0.25">
      <c r="A51" s="4">
        <v>40</v>
      </c>
      <c r="B51" s="2" t="s">
        <v>41</v>
      </c>
      <c r="C51" s="39">
        <v>28356694292</v>
      </c>
      <c r="D51" s="2">
        <v>88144571</v>
      </c>
      <c r="E51" s="2" t="s">
        <v>27</v>
      </c>
      <c r="F51" s="47">
        <v>65805</v>
      </c>
      <c r="G51" s="3"/>
      <c r="H51" s="2"/>
      <c r="I51" s="2"/>
      <c r="J51" s="2"/>
      <c r="K51" s="5"/>
    </row>
    <row r="52" spans="1:11" x14ac:dyDescent="0.25">
      <c r="A52" s="4">
        <v>41</v>
      </c>
      <c r="B52" s="2" t="s">
        <v>42</v>
      </c>
      <c r="C52" s="39">
        <v>28356694292</v>
      </c>
      <c r="D52" s="2">
        <v>88332731</v>
      </c>
      <c r="E52" s="2" t="s">
        <v>40</v>
      </c>
      <c r="F52" s="47">
        <v>12270</v>
      </c>
      <c r="G52" s="3"/>
      <c r="H52" s="2"/>
      <c r="I52" s="2"/>
      <c r="J52" s="2"/>
      <c r="K52" s="5"/>
    </row>
    <row r="53" spans="1:11" x14ac:dyDescent="0.25">
      <c r="A53" s="4">
        <v>42</v>
      </c>
      <c r="B53" s="2" t="s">
        <v>43</v>
      </c>
      <c r="C53" s="39">
        <v>28356694292</v>
      </c>
      <c r="D53" s="2">
        <v>88246063</v>
      </c>
      <c r="E53" s="2" t="s">
        <v>29</v>
      </c>
      <c r="F53" s="47">
        <v>34598</v>
      </c>
      <c r="G53" s="3"/>
      <c r="H53" s="2"/>
      <c r="I53" s="2"/>
      <c r="J53" s="2"/>
      <c r="K53" s="5"/>
    </row>
    <row r="54" spans="1:11" x14ac:dyDescent="0.25">
      <c r="A54" s="4">
        <v>43</v>
      </c>
      <c r="B54" s="2" t="s">
        <v>44</v>
      </c>
      <c r="C54" s="39">
        <v>28356694292</v>
      </c>
      <c r="D54" s="2">
        <v>88147831</v>
      </c>
      <c r="E54" s="2" t="s">
        <v>29</v>
      </c>
      <c r="F54" s="47">
        <v>57941</v>
      </c>
      <c r="G54" s="3"/>
      <c r="H54" s="2"/>
      <c r="I54" s="2"/>
      <c r="J54" s="2"/>
      <c r="K54" s="5"/>
    </row>
    <row r="55" spans="1:11" x14ac:dyDescent="0.25">
      <c r="A55" s="61">
        <v>44</v>
      </c>
      <c r="B55" s="2" t="s">
        <v>45</v>
      </c>
      <c r="C55" s="39">
        <v>28356694292</v>
      </c>
      <c r="D55" s="2">
        <v>88106131</v>
      </c>
      <c r="E55" s="2" t="s">
        <v>29</v>
      </c>
      <c r="F55" s="47">
        <v>40043</v>
      </c>
      <c r="G55" s="3"/>
      <c r="H55" s="2"/>
      <c r="I55" s="2"/>
      <c r="J55" s="2"/>
      <c r="K55" s="5"/>
    </row>
    <row r="56" spans="1:11" x14ac:dyDescent="0.25">
      <c r="A56" s="4">
        <v>45</v>
      </c>
      <c r="B56" s="2" t="s">
        <v>46</v>
      </c>
      <c r="C56" s="39">
        <v>28356694292</v>
      </c>
      <c r="D56" s="2">
        <v>88241932</v>
      </c>
      <c r="E56" s="2" t="s">
        <v>40</v>
      </c>
      <c r="F56" s="47">
        <v>9665</v>
      </c>
      <c r="G56" s="3"/>
      <c r="H56" s="2"/>
      <c r="I56" s="2"/>
      <c r="J56" s="2"/>
      <c r="K56" s="5"/>
    </row>
    <row r="57" spans="1:11" x14ac:dyDescent="0.25">
      <c r="A57" s="13">
        <v>46</v>
      </c>
      <c r="B57" s="2" t="s">
        <v>47</v>
      </c>
      <c r="C57" s="39">
        <v>28356694292</v>
      </c>
      <c r="D57" s="2">
        <v>88140661</v>
      </c>
      <c r="E57" s="2" t="s">
        <v>27</v>
      </c>
      <c r="F57" s="47">
        <v>56331</v>
      </c>
      <c r="G57" s="3"/>
      <c r="H57" s="2"/>
      <c r="I57" s="2"/>
      <c r="J57" s="2"/>
      <c r="K57" s="5"/>
    </row>
    <row r="58" spans="1:11" x14ac:dyDescent="0.25">
      <c r="A58" s="13">
        <v>47</v>
      </c>
      <c r="B58" s="2" t="s">
        <v>48</v>
      </c>
      <c r="C58" s="39">
        <v>28356694292</v>
      </c>
      <c r="D58" s="2">
        <v>88174131</v>
      </c>
      <c r="E58" s="2" t="s">
        <v>40</v>
      </c>
      <c r="F58" s="47">
        <v>16441</v>
      </c>
      <c r="G58" s="3"/>
      <c r="H58" s="2"/>
      <c r="I58" s="2"/>
      <c r="J58" s="2"/>
      <c r="K58" s="5"/>
    </row>
    <row r="59" spans="1:11" x14ac:dyDescent="0.25">
      <c r="A59" s="71">
        <v>48</v>
      </c>
      <c r="B59" s="2" t="s">
        <v>49</v>
      </c>
      <c r="C59" s="39">
        <v>28356694292</v>
      </c>
      <c r="D59" s="2">
        <v>88131591</v>
      </c>
      <c r="E59" s="2" t="s">
        <v>40</v>
      </c>
      <c r="F59" s="47">
        <v>29176</v>
      </c>
      <c r="G59" s="3"/>
      <c r="H59" s="2"/>
      <c r="I59" s="2"/>
      <c r="J59" s="2"/>
      <c r="K59" s="5"/>
    </row>
    <row r="60" spans="1:11" x14ac:dyDescent="0.25">
      <c r="A60" s="4">
        <v>49</v>
      </c>
      <c r="B60" s="2" t="s">
        <v>138</v>
      </c>
      <c r="C60" s="39">
        <v>80641417214</v>
      </c>
      <c r="D60" s="2"/>
      <c r="E60" s="2"/>
      <c r="F60" s="47"/>
      <c r="G60" s="3"/>
      <c r="H60" s="2"/>
      <c r="I60" s="2"/>
      <c r="J60" s="2"/>
      <c r="K60" s="5"/>
    </row>
    <row r="61" spans="1:11" x14ac:dyDescent="0.25">
      <c r="A61" s="13">
        <v>50</v>
      </c>
      <c r="B61" s="65" t="s">
        <v>149</v>
      </c>
      <c r="C61" s="39">
        <v>80641417214</v>
      </c>
      <c r="D61" s="2">
        <v>88248861</v>
      </c>
      <c r="E61" s="2" t="s">
        <v>20</v>
      </c>
      <c r="F61" s="47">
        <v>35846</v>
      </c>
      <c r="G61" s="3"/>
      <c r="H61" s="2"/>
      <c r="I61" s="2"/>
      <c r="J61" s="2"/>
      <c r="K61" s="5"/>
    </row>
    <row r="62" spans="1:11" x14ac:dyDescent="0.25">
      <c r="A62" s="4">
        <v>51</v>
      </c>
      <c r="B62" s="2" t="s">
        <v>153</v>
      </c>
      <c r="C62" s="39">
        <v>80641417214</v>
      </c>
      <c r="D62" s="2">
        <v>88252461</v>
      </c>
      <c r="E62" s="2" t="s">
        <v>29</v>
      </c>
      <c r="F62" s="47">
        <v>51619</v>
      </c>
      <c r="G62" s="3"/>
      <c r="H62" s="2"/>
      <c r="I62" s="2"/>
      <c r="J62" s="2"/>
      <c r="K62" s="5"/>
    </row>
    <row r="63" spans="1:11" ht="15.75" thickBot="1" x14ac:dyDescent="0.3">
      <c r="A63" s="13">
        <v>52</v>
      </c>
      <c r="B63" s="14" t="s">
        <v>154</v>
      </c>
      <c r="C63" s="39">
        <v>80641417214</v>
      </c>
      <c r="D63" s="14">
        <v>88251491</v>
      </c>
      <c r="E63" s="14" t="s">
        <v>27</v>
      </c>
      <c r="F63" s="48">
        <v>59535</v>
      </c>
      <c r="G63" s="56"/>
      <c r="H63" s="14"/>
      <c r="I63" s="14"/>
      <c r="J63" s="14"/>
      <c r="K63" s="15"/>
    </row>
    <row r="64" spans="1:11" ht="15.75" thickBot="1" x14ac:dyDescent="0.3">
      <c r="A64" s="158" t="s">
        <v>50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60"/>
    </row>
    <row r="65" spans="1:11" x14ac:dyDescent="0.25">
      <c r="A65" s="4">
        <v>53</v>
      </c>
      <c r="B65" s="9" t="s">
        <v>51</v>
      </c>
      <c r="C65" s="39">
        <v>31582799502</v>
      </c>
      <c r="D65" s="9">
        <v>90137091</v>
      </c>
      <c r="E65" s="9" t="s">
        <v>18</v>
      </c>
      <c r="F65" s="10">
        <v>135479</v>
      </c>
      <c r="G65" s="53"/>
      <c r="H65" s="9"/>
      <c r="I65" s="9"/>
      <c r="J65" s="9"/>
      <c r="K65" s="11"/>
    </row>
    <row r="66" spans="1:11" x14ac:dyDescent="0.25">
      <c r="A66" s="61">
        <v>54</v>
      </c>
      <c r="B66" s="12" t="s">
        <v>357</v>
      </c>
      <c r="C66" s="39">
        <v>31582799502</v>
      </c>
      <c r="D66" s="2">
        <v>88279741</v>
      </c>
      <c r="E66" s="2" t="s">
        <v>18</v>
      </c>
      <c r="F66" s="47">
        <v>178870</v>
      </c>
      <c r="G66" s="2"/>
      <c r="H66" s="2"/>
      <c r="I66" s="2"/>
      <c r="J66" s="2"/>
      <c r="K66" s="5"/>
    </row>
    <row r="67" spans="1:11" x14ac:dyDescent="0.25">
      <c r="A67" s="61">
        <v>55</v>
      </c>
      <c r="B67" s="12" t="s">
        <v>358</v>
      </c>
      <c r="C67" s="39">
        <v>75789295679</v>
      </c>
      <c r="D67" s="2">
        <v>41000699</v>
      </c>
      <c r="E67" s="2" t="s">
        <v>40</v>
      </c>
      <c r="F67" s="47">
        <v>10500</v>
      </c>
      <c r="G67" s="2"/>
      <c r="H67" s="2"/>
      <c r="I67" s="2"/>
      <c r="J67" s="2"/>
      <c r="K67" s="5"/>
    </row>
    <row r="68" spans="1:11" x14ac:dyDescent="0.25">
      <c r="A68" s="4">
        <v>56</v>
      </c>
      <c r="B68" s="65" t="s">
        <v>139</v>
      </c>
      <c r="C68" s="39">
        <v>18161215581</v>
      </c>
      <c r="D68" s="79">
        <v>90328941</v>
      </c>
      <c r="E68" s="65" t="s">
        <v>18</v>
      </c>
      <c r="F68" s="47">
        <v>600000</v>
      </c>
      <c r="G68" s="2"/>
      <c r="H68" s="2"/>
      <c r="I68" s="2"/>
      <c r="J68" s="2"/>
      <c r="K68" s="5"/>
    </row>
    <row r="69" spans="1:11" x14ac:dyDescent="0.25">
      <c r="A69" s="4">
        <v>57</v>
      </c>
      <c r="B69" s="2" t="s">
        <v>52</v>
      </c>
      <c r="C69" s="39">
        <v>18161215581</v>
      </c>
      <c r="D69" s="2">
        <v>88230141</v>
      </c>
      <c r="E69" s="2" t="s">
        <v>29</v>
      </c>
      <c r="F69" s="47">
        <v>36020</v>
      </c>
      <c r="G69" s="2"/>
      <c r="H69" s="2"/>
      <c r="I69" s="2"/>
      <c r="J69" s="2"/>
      <c r="K69" s="5"/>
    </row>
    <row r="70" spans="1:11" x14ac:dyDescent="0.25">
      <c r="A70" s="61">
        <v>58</v>
      </c>
      <c r="B70" s="2" t="s">
        <v>53</v>
      </c>
      <c r="C70" s="39">
        <v>77091772312</v>
      </c>
      <c r="D70" s="2">
        <v>90139541</v>
      </c>
      <c r="E70" s="2" t="s">
        <v>18</v>
      </c>
      <c r="F70" s="47">
        <v>752362</v>
      </c>
      <c r="G70" s="2"/>
      <c r="H70" s="2"/>
      <c r="I70" s="2"/>
      <c r="J70" s="2"/>
      <c r="K70" s="5"/>
    </row>
    <row r="71" spans="1:11" x14ac:dyDescent="0.25">
      <c r="A71" s="4">
        <v>59</v>
      </c>
      <c r="B71" s="2" t="s">
        <v>114</v>
      </c>
      <c r="C71" s="39">
        <v>77091772312</v>
      </c>
      <c r="D71" s="2">
        <v>88229801</v>
      </c>
      <c r="E71" s="2" t="s">
        <v>29</v>
      </c>
      <c r="F71" s="47">
        <v>36286</v>
      </c>
      <c r="G71" s="2"/>
      <c r="H71" s="2"/>
      <c r="I71" s="2"/>
      <c r="J71" s="2"/>
      <c r="K71" s="5"/>
    </row>
    <row r="72" spans="1:11" x14ac:dyDescent="0.25">
      <c r="A72" s="4">
        <v>60</v>
      </c>
      <c r="B72" s="2" t="s">
        <v>54</v>
      </c>
      <c r="C72" s="39">
        <v>35012122830</v>
      </c>
      <c r="D72" s="2">
        <v>90142681</v>
      </c>
      <c r="E72" s="2" t="s">
        <v>27</v>
      </c>
      <c r="F72" s="47">
        <v>108945</v>
      </c>
      <c r="G72" s="2"/>
      <c r="H72" s="2"/>
      <c r="I72" s="2"/>
      <c r="J72" s="2"/>
      <c r="K72" s="5"/>
    </row>
    <row r="73" spans="1:11" x14ac:dyDescent="0.25">
      <c r="A73" s="4">
        <v>61</v>
      </c>
      <c r="B73" s="2" t="s">
        <v>150</v>
      </c>
      <c r="C73" s="39">
        <v>35012122830</v>
      </c>
      <c r="D73" s="2">
        <v>90330681</v>
      </c>
      <c r="E73" s="2" t="s">
        <v>20</v>
      </c>
      <c r="F73" s="47">
        <v>50000</v>
      </c>
      <c r="G73" s="2"/>
      <c r="H73" s="2"/>
      <c r="I73" s="2"/>
      <c r="J73" s="2"/>
      <c r="K73" s="5"/>
    </row>
    <row r="74" spans="1:11" x14ac:dyDescent="0.25">
      <c r="A74" s="4">
        <v>62</v>
      </c>
      <c r="B74" s="2" t="s">
        <v>140</v>
      </c>
      <c r="C74" s="39">
        <v>38909870307</v>
      </c>
      <c r="D74" s="2">
        <v>89310031</v>
      </c>
      <c r="E74" s="2" t="s">
        <v>29</v>
      </c>
      <c r="F74" s="47">
        <v>150000</v>
      </c>
      <c r="G74" s="2"/>
      <c r="H74" s="2"/>
      <c r="I74" s="2"/>
      <c r="J74" s="2"/>
      <c r="K74" s="5"/>
    </row>
    <row r="75" spans="1:11" x14ac:dyDescent="0.25">
      <c r="A75" s="4">
        <v>63</v>
      </c>
      <c r="B75" s="2" t="s">
        <v>56</v>
      </c>
      <c r="C75" s="39">
        <v>38909870307</v>
      </c>
      <c r="D75" s="2">
        <v>89062621</v>
      </c>
      <c r="E75" s="2" t="s">
        <v>40</v>
      </c>
      <c r="F75" s="47">
        <v>35514</v>
      </c>
      <c r="G75" s="2"/>
      <c r="H75" s="2"/>
      <c r="I75" s="2"/>
      <c r="J75" s="2"/>
      <c r="K75" s="5"/>
    </row>
    <row r="76" spans="1:11" x14ac:dyDescent="0.25">
      <c r="A76" s="4">
        <v>64</v>
      </c>
      <c r="B76" s="2" t="s">
        <v>55</v>
      </c>
      <c r="C76" s="39">
        <v>45628801299</v>
      </c>
      <c r="D76" s="2">
        <v>90139031</v>
      </c>
      <c r="E76" s="2" t="s">
        <v>18</v>
      </c>
      <c r="F76" s="47">
        <v>277761</v>
      </c>
      <c r="G76" s="2"/>
      <c r="H76" s="2"/>
      <c r="I76" s="2"/>
      <c r="J76" s="2"/>
      <c r="K76" s="5"/>
    </row>
    <row r="77" spans="1:11" x14ac:dyDescent="0.25">
      <c r="A77" s="4">
        <v>65</v>
      </c>
      <c r="B77" s="2" t="s">
        <v>155</v>
      </c>
      <c r="C77" s="39">
        <v>45628801299</v>
      </c>
      <c r="D77" s="2">
        <v>89114871</v>
      </c>
      <c r="E77" s="2" t="s">
        <v>40</v>
      </c>
      <c r="F77" s="47">
        <v>47434</v>
      </c>
      <c r="G77" s="2"/>
      <c r="H77" s="2"/>
      <c r="I77" s="2"/>
      <c r="J77" s="2"/>
      <c r="K77" s="5"/>
    </row>
    <row r="78" spans="1:11" x14ac:dyDescent="0.25">
      <c r="A78" s="4">
        <v>66</v>
      </c>
      <c r="B78" s="2" t="s">
        <v>141</v>
      </c>
      <c r="C78" s="39">
        <v>32872583218</v>
      </c>
      <c r="D78" s="2"/>
      <c r="E78" s="2"/>
      <c r="F78" s="47"/>
      <c r="G78" s="2"/>
      <c r="H78" s="2"/>
      <c r="I78" s="2"/>
      <c r="J78" s="2"/>
      <c r="K78" s="5"/>
    </row>
    <row r="79" spans="1:11" x14ac:dyDescent="0.25">
      <c r="A79" s="4">
        <v>67</v>
      </c>
      <c r="B79" s="37" t="s">
        <v>123</v>
      </c>
      <c r="C79" s="39">
        <v>32872583218</v>
      </c>
      <c r="D79" s="35">
        <v>89118861</v>
      </c>
      <c r="E79" s="2" t="s">
        <v>40</v>
      </c>
      <c r="F79" s="47">
        <v>15558</v>
      </c>
      <c r="G79" s="2"/>
      <c r="H79" s="2"/>
      <c r="I79" s="2"/>
      <c r="J79" s="2"/>
      <c r="K79" s="5"/>
    </row>
    <row r="80" spans="1:11" x14ac:dyDescent="0.25">
      <c r="A80" s="2">
        <v>68</v>
      </c>
      <c r="B80" s="36" t="s">
        <v>124</v>
      </c>
      <c r="C80" s="39">
        <v>32872583218</v>
      </c>
      <c r="D80" s="35">
        <v>89118271</v>
      </c>
      <c r="E80" s="2" t="s">
        <v>29</v>
      </c>
      <c r="F80" s="47">
        <v>27001</v>
      </c>
      <c r="G80" s="2"/>
      <c r="H80" s="2"/>
      <c r="I80" s="2"/>
      <c r="J80" s="2"/>
      <c r="K80" s="5"/>
    </row>
    <row r="81" spans="1:11" x14ac:dyDescent="0.25">
      <c r="A81" s="2">
        <v>69</v>
      </c>
      <c r="B81" s="2" t="s">
        <v>57</v>
      </c>
      <c r="C81" s="39">
        <v>77433474733</v>
      </c>
      <c r="D81" s="2">
        <v>90142251</v>
      </c>
      <c r="E81" s="2" t="s">
        <v>18</v>
      </c>
      <c r="F81" s="47">
        <v>392365</v>
      </c>
      <c r="G81" s="2"/>
      <c r="H81" s="2"/>
      <c r="I81" s="2"/>
      <c r="J81" s="2"/>
      <c r="K81" s="5"/>
    </row>
    <row r="82" spans="1:11" x14ac:dyDescent="0.25">
      <c r="A82" s="2">
        <v>70</v>
      </c>
      <c r="B82" s="2" t="s">
        <v>58</v>
      </c>
      <c r="C82" s="39">
        <v>77433474733</v>
      </c>
      <c r="D82" s="2">
        <v>88314751</v>
      </c>
      <c r="E82" s="2" t="s">
        <v>29</v>
      </c>
      <c r="F82" s="47">
        <v>28390</v>
      </c>
      <c r="G82" s="2"/>
      <c r="H82" s="2"/>
      <c r="I82" s="2"/>
      <c r="J82" s="2"/>
      <c r="K82" s="5"/>
    </row>
    <row r="83" spans="1:11" x14ac:dyDescent="0.25">
      <c r="A83" s="65">
        <v>71</v>
      </c>
      <c r="B83" s="2" t="s">
        <v>59</v>
      </c>
      <c r="C83" s="39">
        <v>77433474733</v>
      </c>
      <c r="D83" s="2">
        <v>88230651</v>
      </c>
      <c r="E83" s="2" t="s">
        <v>29</v>
      </c>
      <c r="F83" s="47">
        <v>42407</v>
      </c>
      <c r="G83" s="2"/>
      <c r="H83" s="2"/>
      <c r="I83" s="2"/>
      <c r="J83" s="2"/>
      <c r="K83" s="5"/>
    </row>
    <row r="84" spans="1:11" x14ac:dyDescent="0.25">
      <c r="A84" s="2">
        <v>72</v>
      </c>
      <c r="B84" s="2" t="s">
        <v>60</v>
      </c>
      <c r="C84" s="39">
        <v>77433474733</v>
      </c>
      <c r="D84" s="2">
        <v>88693321</v>
      </c>
      <c r="E84" s="2" t="s">
        <v>29</v>
      </c>
      <c r="F84" s="47">
        <v>41052</v>
      </c>
      <c r="G84" s="2"/>
      <c r="H84" s="2"/>
      <c r="I84" s="2"/>
      <c r="J84" s="2"/>
      <c r="K84" s="5"/>
    </row>
    <row r="85" spans="1:11" x14ac:dyDescent="0.25">
      <c r="A85" s="65">
        <v>73</v>
      </c>
      <c r="B85" s="2" t="s">
        <v>61</v>
      </c>
      <c r="C85" s="39">
        <v>77433474733</v>
      </c>
      <c r="D85" s="2">
        <v>88310091</v>
      </c>
      <c r="E85" s="2" t="s">
        <v>40</v>
      </c>
      <c r="F85" s="47">
        <v>18661</v>
      </c>
      <c r="G85" s="2"/>
      <c r="H85" s="2"/>
      <c r="I85" s="2"/>
      <c r="J85" s="2"/>
      <c r="K85" s="5"/>
    </row>
    <row r="86" spans="1:11" x14ac:dyDescent="0.25">
      <c r="A86" s="2">
        <v>74</v>
      </c>
      <c r="B86" s="2" t="s">
        <v>64</v>
      </c>
      <c r="C86" s="39">
        <v>77433474733</v>
      </c>
      <c r="D86" s="2">
        <v>88286441</v>
      </c>
      <c r="E86" s="2" t="s">
        <v>29</v>
      </c>
      <c r="F86" s="47">
        <v>36297</v>
      </c>
      <c r="G86" s="2"/>
      <c r="H86" s="2"/>
      <c r="I86" s="2"/>
      <c r="J86" s="2"/>
      <c r="K86" s="5"/>
    </row>
    <row r="87" spans="1:11" x14ac:dyDescent="0.25">
      <c r="A87" s="65">
        <v>75</v>
      </c>
      <c r="B87" s="2" t="s">
        <v>65</v>
      </c>
      <c r="C87" s="39">
        <v>77433474733</v>
      </c>
      <c r="D87" s="2">
        <v>88466341</v>
      </c>
      <c r="E87" s="2" t="s">
        <v>40</v>
      </c>
      <c r="F87" s="47">
        <v>12468</v>
      </c>
      <c r="G87" s="2"/>
      <c r="H87" s="2"/>
      <c r="I87" s="2"/>
      <c r="J87" s="2"/>
      <c r="K87" s="5"/>
    </row>
    <row r="88" spans="1:11" x14ac:dyDescent="0.25">
      <c r="A88" s="65">
        <v>76</v>
      </c>
      <c r="B88" s="2" t="s">
        <v>62</v>
      </c>
      <c r="C88" s="39">
        <v>39352404477</v>
      </c>
      <c r="D88" s="2">
        <v>90140981</v>
      </c>
      <c r="E88" s="2" t="s">
        <v>18</v>
      </c>
      <c r="F88" s="47">
        <v>152734</v>
      </c>
      <c r="G88" s="2"/>
      <c r="H88" s="2"/>
      <c r="I88" s="2"/>
      <c r="J88" s="2"/>
      <c r="K88" s="5"/>
    </row>
    <row r="89" spans="1:11" x14ac:dyDescent="0.25">
      <c r="A89" s="2">
        <v>77</v>
      </c>
      <c r="B89" s="2" t="s">
        <v>63</v>
      </c>
      <c r="C89" s="39">
        <v>27562505121</v>
      </c>
      <c r="D89" s="2">
        <v>89063351</v>
      </c>
      <c r="E89" s="2" t="s">
        <v>40</v>
      </c>
      <c r="F89" s="47">
        <v>60000</v>
      </c>
      <c r="G89" s="54"/>
      <c r="H89" s="14"/>
      <c r="I89" s="14"/>
      <c r="J89" s="14"/>
      <c r="K89" s="15"/>
    </row>
    <row r="90" spans="1:11" x14ac:dyDescent="0.25">
      <c r="A90" s="65">
        <v>78</v>
      </c>
      <c r="B90" s="65" t="s">
        <v>146</v>
      </c>
      <c r="C90" s="98">
        <v>85892714334</v>
      </c>
      <c r="D90" s="65"/>
      <c r="E90" s="65"/>
      <c r="F90" s="47"/>
      <c r="G90" s="54"/>
      <c r="H90" s="14"/>
      <c r="I90" s="14"/>
      <c r="J90" s="14"/>
      <c r="K90" s="15"/>
    </row>
    <row r="91" spans="1:11" ht="15.75" thickBot="1" x14ac:dyDescent="0.3">
      <c r="A91" s="67">
        <v>79</v>
      </c>
      <c r="B91" s="68" t="s">
        <v>150</v>
      </c>
      <c r="C91" s="98">
        <v>85892714334</v>
      </c>
      <c r="D91" s="68">
        <v>89209581</v>
      </c>
      <c r="E91" s="65" t="s">
        <v>40</v>
      </c>
      <c r="F91" s="69">
        <v>60000</v>
      </c>
      <c r="G91" s="54"/>
      <c r="H91" s="6"/>
      <c r="I91" s="6"/>
      <c r="J91" s="6"/>
      <c r="K91" s="7"/>
    </row>
    <row r="92" spans="1:11" ht="15.75" thickBot="1" x14ac:dyDescent="0.3">
      <c r="A92" s="158">
        <v>79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60"/>
    </row>
    <row r="93" spans="1:11" x14ac:dyDescent="0.25">
      <c r="A93" s="4">
        <v>80</v>
      </c>
      <c r="B93" s="9" t="s">
        <v>66</v>
      </c>
      <c r="C93" s="39">
        <v>18630179468</v>
      </c>
      <c r="D93" s="9">
        <v>90028391</v>
      </c>
      <c r="E93" s="9" t="s">
        <v>18</v>
      </c>
      <c r="F93" s="50">
        <v>605157</v>
      </c>
      <c r="G93" s="53"/>
      <c r="H93" s="9"/>
      <c r="I93" s="9"/>
      <c r="J93" s="9"/>
      <c r="K93" s="11"/>
    </row>
    <row r="94" spans="1:11" x14ac:dyDescent="0.25">
      <c r="A94" s="4">
        <v>81</v>
      </c>
      <c r="B94" s="2" t="s">
        <v>70</v>
      </c>
      <c r="C94" s="39">
        <v>18630179468</v>
      </c>
      <c r="D94" s="2">
        <v>88148131</v>
      </c>
      <c r="E94" s="2" t="s">
        <v>29</v>
      </c>
      <c r="F94" s="47">
        <v>17356</v>
      </c>
      <c r="G94" s="2"/>
      <c r="H94" s="2"/>
      <c r="I94" s="2"/>
      <c r="J94" s="2"/>
      <c r="K94" s="5"/>
    </row>
    <row r="95" spans="1:11" x14ac:dyDescent="0.25">
      <c r="A95" s="4">
        <v>82</v>
      </c>
      <c r="B95" s="2" t="s">
        <v>116</v>
      </c>
      <c r="C95" s="39">
        <v>86358961388</v>
      </c>
      <c r="D95" s="2">
        <v>90033122</v>
      </c>
      <c r="E95" s="2" t="s">
        <v>18</v>
      </c>
      <c r="F95" s="47">
        <v>549426</v>
      </c>
      <c r="G95" s="2"/>
      <c r="H95" s="2"/>
      <c r="I95" s="2"/>
      <c r="J95" s="2"/>
      <c r="K95" s="5"/>
    </row>
    <row r="96" spans="1:11" x14ac:dyDescent="0.25">
      <c r="A96" s="4">
        <v>83</v>
      </c>
      <c r="B96" s="2" t="s">
        <v>115</v>
      </c>
      <c r="C96" s="39">
        <v>86358961388</v>
      </c>
      <c r="D96" s="2">
        <v>88236182</v>
      </c>
      <c r="E96" s="2" t="s">
        <v>40</v>
      </c>
      <c r="F96" s="47">
        <v>2541</v>
      </c>
      <c r="G96" s="2"/>
      <c r="H96" s="2"/>
      <c r="I96" s="2"/>
      <c r="J96" s="2"/>
      <c r="K96" s="5"/>
    </row>
    <row r="97" spans="1:11" x14ac:dyDescent="0.25">
      <c r="A97" s="13">
        <v>84</v>
      </c>
      <c r="B97" s="2" t="s">
        <v>117</v>
      </c>
      <c r="C97" s="39">
        <v>86358961388</v>
      </c>
      <c r="D97" s="2">
        <v>88056602</v>
      </c>
      <c r="E97" s="2" t="s">
        <v>29</v>
      </c>
      <c r="F97" s="47">
        <v>58355</v>
      </c>
      <c r="G97" s="2"/>
      <c r="H97" s="2"/>
      <c r="I97" s="2"/>
      <c r="J97" s="2"/>
      <c r="K97" s="5"/>
    </row>
    <row r="98" spans="1:11" x14ac:dyDescent="0.25">
      <c r="A98" s="2">
        <v>85</v>
      </c>
      <c r="B98" s="2" t="s">
        <v>71</v>
      </c>
      <c r="C98" s="39">
        <v>86358961388</v>
      </c>
      <c r="D98" s="2">
        <v>88175022</v>
      </c>
      <c r="E98" s="2" t="s">
        <v>29</v>
      </c>
      <c r="F98" s="47">
        <v>32552</v>
      </c>
      <c r="G98" s="2"/>
      <c r="H98" s="2"/>
      <c r="I98" s="2"/>
      <c r="J98" s="2"/>
      <c r="K98" s="5"/>
    </row>
    <row r="99" spans="1:11" x14ac:dyDescent="0.25">
      <c r="A99" s="2">
        <v>86</v>
      </c>
      <c r="B99" s="2" t="s">
        <v>126</v>
      </c>
      <c r="C99" s="39">
        <v>10613555021</v>
      </c>
      <c r="D99" s="2">
        <v>90254561</v>
      </c>
      <c r="E99" s="2" t="s">
        <v>20</v>
      </c>
      <c r="F99" s="47">
        <v>76139</v>
      </c>
      <c r="G99" s="2"/>
      <c r="H99" s="2"/>
      <c r="I99" s="2"/>
      <c r="J99" s="2"/>
      <c r="K99" s="5"/>
    </row>
    <row r="100" spans="1:11" x14ac:dyDescent="0.25">
      <c r="A100" s="2">
        <v>87</v>
      </c>
      <c r="B100" s="2" t="s">
        <v>67</v>
      </c>
      <c r="C100" s="39">
        <v>94839545339</v>
      </c>
      <c r="D100" s="2">
        <v>90033041</v>
      </c>
      <c r="E100" s="2" t="s">
        <v>27</v>
      </c>
      <c r="F100" s="47">
        <v>92517</v>
      </c>
      <c r="G100" s="2"/>
      <c r="H100" s="2"/>
      <c r="I100" s="2"/>
      <c r="J100" s="2"/>
      <c r="K100" s="5"/>
    </row>
    <row r="101" spans="1:11" x14ac:dyDescent="0.25">
      <c r="A101" s="2">
        <v>88</v>
      </c>
      <c r="B101" s="2" t="s">
        <v>72</v>
      </c>
      <c r="C101" s="39">
        <v>94839545339</v>
      </c>
      <c r="D101" s="2">
        <v>90035761</v>
      </c>
      <c r="E101" s="2" t="s">
        <v>27</v>
      </c>
      <c r="F101" s="47">
        <v>88571</v>
      </c>
      <c r="G101" s="2"/>
      <c r="H101" s="2"/>
      <c r="I101" s="2"/>
      <c r="J101" s="2"/>
      <c r="K101" s="5"/>
    </row>
    <row r="102" spans="1:11" x14ac:dyDescent="0.25">
      <c r="A102" s="2">
        <v>89</v>
      </c>
      <c r="B102" s="2" t="s">
        <v>73</v>
      </c>
      <c r="C102" s="39">
        <v>94839545339</v>
      </c>
      <c r="D102" s="2">
        <v>88181851</v>
      </c>
      <c r="E102" s="2" t="s">
        <v>29</v>
      </c>
      <c r="F102" s="47">
        <v>37911</v>
      </c>
      <c r="G102" s="2"/>
      <c r="H102" s="2"/>
      <c r="I102" s="2"/>
      <c r="J102" s="2"/>
      <c r="K102" s="5"/>
    </row>
    <row r="103" spans="1:11" x14ac:dyDescent="0.25">
      <c r="A103" s="2">
        <v>90</v>
      </c>
      <c r="B103" s="2" t="s">
        <v>74</v>
      </c>
      <c r="C103" s="39">
        <v>94839545339</v>
      </c>
      <c r="D103" s="2">
        <v>88497571</v>
      </c>
      <c r="E103" s="2" t="s">
        <v>40</v>
      </c>
      <c r="F103" s="47">
        <v>16203</v>
      </c>
      <c r="G103" s="2"/>
      <c r="H103" s="2"/>
      <c r="I103" s="2"/>
      <c r="J103" s="2"/>
      <c r="K103" s="5"/>
    </row>
    <row r="104" spans="1:11" x14ac:dyDescent="0.25">
      <c r="A104" s="2">
        <v>91</v>
      </c>
      <c r="B104" s="2" t="s">
        <v>68</v>
      </c>
      <c r="C104" s="39">
        <v>10402434431</v>
      </c>
      <c r="D104" s="2">
        <v>90020652</v>
      </c>
      <c r="E104" s="2" t="s">
        <v>18</v>
      </c>
      <c r="F104" s="47">
        <v>916291</v>
      </c>
      <c r="G104" s="2"/>
      <c r="H104" s="2"/>
      <c r="I104" s="2"/>
      <c r="J104" s="2"/>
      <c r="K104" s="5"/>
    </row>
    <row r="105" spans="1:11" x14ac:dyDescent="0.25">
      <c r="A105" s="2">
        <v>92</v>
      </c>
      <c r="B105" s="2" t="s">
        <v>75</v>
      </c>
      <c r="C105" s="39">
        <v>10402434431</v>
      </c>
      <c r="D105" s="2">
        <v>88555791</v>
      </c>
      <c r="E105" s="2" t="s">
        <v>29</v>
      </c>
      <c r="F105" s="47">
        <v>48795</v>
      </c>
      <c r="G105" s="2"/>
      <c r="H105" s="2"/>
      <c r="I105" s="2"/>
      <c r="J105" s="2"/>
      <c r="K105" s="5"/>
    </row>
    <row r="106" spans="1:11" x14ac:dyDescent="0.25">
      <c r="A106" s="2">
        <v>93</v>
      </c>
      <c r="B106" s="65" t="s">
        <v>142</v>
      </c>
      <c r="C106" s="64">
        <v>24990581580</v>
      </c>
      <c r="D106" s="2">
        <v>90300261</v>
      </c>
      <c r="E106" s="2" t="s">
        <v>18</v>
      </c>
      <c r="F106" s="48">
        <v>180000</v>
      </c>
      <c r="G106" s="54"/>
      <c r="H106" s="14"/>
      <c r="I106" s="14"/>
      <c r="J106" s="14"/>
      <c r="K106" s="15"/>
    </row>
    <row r="107" spans="1:11" x14ac:dyDescent="0.25">
      <c r="A107" s="2">
        <v>94</v>
      </c>
      <c r="B107" s="2" t="s">
        <v>135</v>
      </c>
      <c r="C107" s="64">
        <v>24990581580</v>
      </c>
      <c r="D107" s="2">
        <v>90253241</v>
      </c>
      <c r="E107" s="2" t="s">
        <v>40</v>
      </c>
      <c r="F107" s="48">
        <v>50476</v>
      </c>
      <c r="G107" s="54"/>
      <c r="H107" s="14"/>
      <c r="I107" s="14"/>
      <c r="J107" s="14"/>
      <c r="K107" s="15"/>
    </row>
    <row r="108" spans="1:11" x14ac:dyDescent="0.25">
      <c r="A108" s="2">
        <v>95</v>
      </c>
      <c r="B108" s="2" t="s">
        <v>145</v>
      </c>
      <c r="C108" s="63">
        <v>63790869358</v>
      </c>
      <c r="D108" s="54">
        <v>88012665</v>
      </c>
      <c r="E108" s="54" t="s">
        <v>27</v>
      </c>
      <c r="F108" s="48">
        <v>93520</v>
      </c>
      <c r="G108" s="54"/>
      <c r="H108" s="14"/>
      <c r="I108" s="14"/>
      <c r="J108" s="14"/>
      <c r="K108" s="15"/>
    </row>
    <row r="109" spans="1:11" ht="15.75" thickBot="1" x14ac:dyDescent="0.3">
      <c r="A109" s="13">
        <v>96</v>
      </c>
      <c r="B109" s="14" t="s">
        <v>95</v>
      </c>
      <c r="C109" s="39">
        <v>63790869358</v>
      </c>
      <c r="D109" s="14">
        <v>88014445</v>
      </c>
      <c r="E109" s="14" t="s">
        <v>29</v>
      </c>
      <c r="F109" s="49">
        <v>43144</v>
      </c>
      <c r="G109" s="54"/>
      <c r="H109" s="6"/>
      <c r="I109" s="6"/>
      <c r="J109" s="6"/>
      <c r="K109" s="7"/>
    </row>
    <row r="110" spans="1:11" ht="15.75" thickBot="1" x14ac:dyDescent="0.3">
      <c r="A110" s="158" t="s">
        <v>69</v>
      </c>
      <c r="B110" s="159"/>
      <c r="C110" s="159"/>
      <c r="D110" s="159"/>
      <c r="E110" s="159"/>
      <c r="F110" s="159"/>
      <c r="G110" s="159"/>
      <c r="H110" s="159"/>
      <c r="I110" s="159"/>
      <c r="J110" s="159"/>
      <c r="K110" s="160"/>
    </row>
    <row r="111" spans="1:11" x14ac:dyDescent="0.25">
      <c r="A111" s="8">
        <v>97</v>
      </c>
      <c r="B111" s="60" t="s">
        <v>143</v>
      </c>
      <c r="C111" s="58"/>
      <c r="D111" s="58"/>
      <c r="E111" s="58"/>
      <c r="F111" s="58"/>
      <c r="G111" s="58"/>
      <c r="H111" s="58"/>
      <c r="I111" s="58"/>
      <c r="J111" s="58"/>
      <c r="K111" s="59"/>
    </row>
    <row r="112" spans="1:11" x14ac:dyDescent="0.25">
      <c r="A112" s="4">
        <v>98</v>
      </c>
      <c r="B112" s="2" t="s">
        <v>80</v>
      </c>
      <c r="C112" s="40" t="s">
        <v>127</v>
      </c>
      <c r="D112" s="2">
        <v>88174561</v>
      </c>
      <c r="E112" s="2" t="s">
        <v>40</v>
      </c>
      <c r="F112" s="47">
        <v>15629</v>
      </c>
      <c r="G112" s="2"/>
      <c r="H112" s="2"/>
      <c r="I112" s="2"/>
      <c r="J112" s="2"/>
      <c r="K112" s="5"/>
    </row>
    <row r="113" spans="1:11" x14ac:dyDescent="0.25">
      <c r="A113" s="4">
        <v>99</v>
      </c>
      <c r="B113" s="2" t="s">
        <v>81</v>
      </c>
      <c r="C113" s="40" t="s">
        <v>127</v>
      </c>
      <c r="D113" s="2">
        <v>88307541</v>
      </c>
      <c r="E113" s="2" t="s">
        <v>40</v>
      </c>
      <c r="F113" s="47">
        <v>14762</v>
      </c>
      <c r="G113" s="2"/>
      <c r="H113" s="2"/>
      <c r="I113" s="2"/>
      <c r="J113" s="2"/>
      <c r="K113" s="5"/>
    </row>
    <row r="114" spans="1:11" x14ac:dyDescent="0.25">
      <c r="A114" s="4">
        <v>100</v>
      </c>
      <c r="B114" s="2" t="s">
        <v>82</v>
      </c>
      <c r="C114" s="40" t="s">
        <v>127</v>
      </c>
      <c r="D114" s="2">
        <v>88626481</v>
      </c>
      <c r="E114" s="2" t="s">
        <v>40</v>
      </c>
      <c r="F114" s="47">
        <v>27969</v>
      </c>
      <c r="G114" s="2"/>
      <c r="H114" s="2"/>
      <c r="I114" s="2"/>
      <c r="J114" s="2"/>
      <c r="K114" s="5"/>
    </row>
    <row r="115" spans="1:11" x14ac:dyDescent="0.25">
      <c r="A115" s="4">
        <v>101</v>
      </c>
      <c r="B115" s="2" t="s">
        <v>76</v>
      </c>
      <c r="C115" s="39">
        <v>22935346080</v>
      </c>
      <c r="D115" s="2">
        <v>90013871</v>
      </c>
      <c r="E115" s="2" t="s">
        <v>18</v>
      </c>
      <c r="F115" s="47">
        <v>705012</v>
      </c>
      <c r="G115" s="2"/>
      <c r="H115" s="2"/>
      <c r="I115" s="2"/>
      <c r="J115" s="2"/>
      <c r="K115" s="5"/>
    </row>
    <row r="116" spans="1:11" x14ac:dyDescent="0.25">
      <c r="A116" s="4">
        <v>102</v>
      </c>
      <c r="B116" s="2" t="s">
        <v>83</v>
      </c>
      <c r="C116" s="39">
        <v>22935346080</v>
      </c>
      <c r="D116" s="2">
        <v>90024991</v>
      </c>
      <c r="E116" s="2" t="s">
        <v>18</v>
      </c>
      <c r="F116" s="47">
        <v>196995</v>
      </c>
      <c r="G116" s="2"/>
      <c r="H116" s="2"/>
      <c r="I116" s="2"/>
      <c r="J116" s="2"/>
      <c r="K116" s="5"/>
    </row>
    <row r="117" spans="1:11" x14ac:dyDescent="0.25">
      <c r="A117" s="4">
        <v>103</v>
      </c>
      <c r="B117" s="2" t="s">
        <v>84</v>
      </c>
      <c r="C117" s="39">
        <v>22935346080</v>
      </c>
      <c r="D117" s="2">
        <v>88135151</v>
      </c>
      <c r="E117" s="2" t="s">
        <v>40</v>
      </c>
      <c r="F117" s="47">
        <v>14312</v>
      </c>
      <c r="G117" s="2"/>
      <c r="H117" s="2"/>
      <c r="I117" s="2"/>
      <c r="J117" s="2"/>
      <c r="K117" s="5"/>
    </row>
    <row r="118" spans="1:11" x14ac:dyDescent="0.25">
      <c r="A118" s="4">
        <v>104</v>
      </c>
      <c r="B118" s="65" t="s">
        <v>144</v>
      </c>
      <c r="C118" s="81">
        <v>50138600501</v>
      </c>
      <c r="D118" s="79">
        <v>90299151</v>
      </c>
      <c r="E118" s="65" t="s">
        <v>162</v>
      </c>
      <c r="F118" s="47">
        <v>200512</v>
      </c>
      <c r="G118" s="65"/>
      <c r="H118" s="2"/>
      <c r="I118" s="2"/>
      <c r="J118" s="2"/>
      <c r="K118" s="5"/>
    </row>
    <row r="119" spans="1:11" x14ac:dyDescent="0.25">
      <c r="A119" s="4">
        <v>105</v>
      </c>
      <c r="B119" s="2" t="s">
        <v>85</v>
      </c>
      <c r="C119" s="39">
        <v>50138600501</v>
      </c>
      <c r="D119" s="2">
        <v>88301421</v>
      </c>
      <c r="E119" s="2" t="s">
        <v>29</v>
      </c>
      <c r="F119" s="47">
        <v>35289</v>
      </c>
      <c r="G119" s="2"/>
      <c r="H119" s="2"/>
      <c r="I119" s="2"/>
      <c r="J119" s="2"/>
      <c r="K119" s="5"/>
    </row>
    <row r="120" spans="1:11" x14ac:dyDescent="0.25">
      <c r="A120" s="4">
        <v>106</v>
      </c>
      <c r="B120" s="2" t="s">
        <v>86</v>
      </c>
      <c r="C120" s="39">
        <v>50138600501</v>
      </c>
      <c r="D120" s="2">
        <v>88301261</v>
      </c>
      <c r="E120" s="2" t="s">
        <v>29</v>
      </c>
      <c r="F120" s="47">
        <v>32805</v>
      </c>
      <c r="G120" s="2"/>
      <c r="H120" s="2"/>
      <c r="I120" s="2"/>
      <c r="J120" s="2"/>
      <c r="K120" s="5"/>
    </row>
    <row r="121" spans="1:11" x14ac:dyDescent="0.25">
      <c r="A121" s="4">
        <v>107</v>
      </c>
      <c r="B121" s="2" t="s">
        <v>87</v>
      </c>
      <c r="C121" s="39">
        <v>50138600501</v>
      </c>
      <c r="D121" s="2">
        <v>88301931</v>
      </c>
      <c r="E121" s="2" t="s">
        <v>40</v>
      </c>
      <c r="F121" s="47">
        <v>21320</v>
      </c>
      <c r="G121" s="2"/>
      <c r="H121" s="2"/>
      <c r="I121" s="2"/>
      <c r="J121" s="2"/>
      <c r="K121" s="5"/>
    </row>
    <row r="122" spans="1:11" x14ac:dyDescent="0.25">
      <c r="A122" s="13">
        <v>108</v>
      </c>
      <c r="B122" s="2" t="s">
        <v>88</v>
      </c>
      <c r="C122" s="39">
        <v>50138600501</v>
      </c>
      <c r="D122" s="2">
        <v>88301341</v>
      </c>
      <c r="E122" s="2" t="s">
        <v>40</v>
      </c>
      <c r="F122" s="47">
        <v>23356</v>
      </c>
      <c r="G122" s="2"/>
      <c r="H122" s="2"/>
      <c r="I122" s="2"/>
      <c r="J122" s="2"/>
      <c r="K122" s="5"/>
    </row>
    <row r="123" spans="1:11" x14ac:dyDescent="0.25">
      <c r="A123" s="4">
        <v>109</v>
      </c>
      <c r="B123" s="2" t="s">
        <v>77</v>
      </c>
      <c r="C123" s="39">
        <v>39053661935</v>
      </c>
      <c r="D123" s="2">
        <v>90019051</v>
      </c>
      <c r="E123" s="2" t="s">
        <v>18</v>
      </c>
      <c r="F123" s="47">
        <v>201570</v>
      </c>
      <c r="G123" s="2"/>
      <c r="H123" s="2"/>
      <c r="I123" s="2"/>
      <c r="J123" s="2"/>
      <c r="K123" s="5"/>
    </row>
    <row r="124" spans="1:11" x14ac:dyDescent="0.25">
      <c r="A124" s="13">
        <v>110</v>
      </c>
      <c r="B124" s="2" t="s">
        <v>89</v>
      </c>
      <c r="C124" s="39">
        <v>39053661935</v>
      </c>
      <c r="D124" s="2">
        <v>88548231</v>
      </c>
      <c r="E124" s="2" t="s">
        <v>40</v>
      </c>
      <c r="F124" s="47">
        <v>39556</v>
      </c>
      <c r="G124" s="2"/>
      <c r="H124" s="2"/>
      <c r="I124" s="2"/>
      <c r="J124" s="2"/>
      <c r="K124" s="5"/>
    </row>
    <row r="125" spans="1:11" x14ac:dyDescent="0.25">
      <c r="A125" s="4">
        <v>111</v>
      </c>
      <c r="B125" s="2" t="s">
        <v>90</v>
      </c>
      <c r="C125" s="39">
        <v>39053661935</v>
      </c>
      <c r="D125" s="2">
        <v>88181771</v>
      </c>
      <c r="E125" s="2" t="s">
        <v>40</v>
      </c>
      <c r="F125" s="47">
        <v>21457</v>
      </c>
      <c r="G125" s="2"/>
      <c r="H125" s="2"/>
      <c r="I125" s="2"/>
      <c r="J125" s="2"/>
      <c r="K125" s="5"/>
    </row>
    <row r="126" spans="1:11" x14ac:dyDescent="0.25">
      <c r="A126" s="13">
        <v>112</v>
      </c>
      <c r="B126" s="2" t="s">
        <v>91</v>
      </c>
      <c r="C126" s="39">
        <v>39053661935</v>
      </c>
      <c r="D126" s="2">
        <v>88305331</v>
      </c>
      <c r="E126" s="2" t="s">
        <v>40</v>
      </c>
      <c r="F126" s="47">
        <v>19334</v>
      </c>
      <c r="G126" s="2"/>
      <c r="H126" s="2"/>
      <c r="I126" s="2"/>
      <c r="J126" s="2"/>
      <c r="K126" s="5"/>
    </row>
    <row r="127" spans="1:11" x14ac:dyDescent="0.25">
      <c r="A127" s="4">
        <v>113</v>
      </c>
      <c r="B127" s="2" t="s">
        <v>78</v>
      </c>
      <c r="C127" s="39">
        <v>35057368189</v>
      </c>
      <c r="D127" s="2">
        <v>90022942</v>
      </c>
      <c r="E127" s="2" t="s">
        <v>18</v>
      </c>
      <c r="F127" s="47">
        <v>206944</v>
      </c>
      <c r="G127" s="2"/>
      <c r="H127" s="2"/>
      <c r="I127" s="2"/>
      <c r="J127" s="2"/>
      <c r="K127" s="5"/>
    </row>
    <row r="128" spans="1:11" x14ac:dyDescent="0.25">
      <c r="A128" s="13">
        <v>114</v>
      </c>
      <c r="B128" s="2" t="s">
        <v>92</v>
      </c>
      <c r="C128" s="39">
        <v>35057368189</v>
      </c>
      <c r="D128" s="2">
        <v>88466691</v>
      </c>
      <c r="E128" s="2" t="s">
        <v>29</v>
      </c>
      <c r="F128" s="47">
        <v>26447</v>
      </c>
      <c r="G128" s="2"/>
      <c r="H128" s="2"/>
      <c r="I128" s="2"/>
      <c r="J128" s="2"/>
      <c r="K128" s="5"/>
    </row>
    <row r="129" spans="1:11" x14ac:dyDescent="0.25">
      <c r="A129" s="4">
        <v>115</v>
      </c>
      <c r="B129" s="2" t="s">
        <v>93</v>
      </c>
      <c r="C129" s="39">
        <v>35057368189</v>
      </c>
      <c r="D129" s="2">
        <v>90202761</v>
      </c>
      <c r="E129" s="2" t="s">
        <v>27</v>
      </c>
      <c r="F129" s="47">
        <v>60549</v>
      </c>
      <c r="G129" s="2"/>
      <c r="H129" s="2"/>
      <c r="I129" s="2"/>
      <c r="J129" s="2"/>
      <c r="K129" s="5"/>
    </row>
    <row r="130" spans="1:11" x14ac:dyDescent="0.25">
      <c r="A130" s="13">
        <v>116</v>
      </c>
      <c r="B130" s="2" t="s">
        <v>79</v>
      </c>
      <c r="C130" s="40" t="s">
        <v>128</v>
      </c>
      <c r="D130" s="2">
        <v>90023751</v>
      </c>
      <c r="E130" s="2" t="s">
        <v>18</v>
      </c>
      <c r="F130" s="47">
        <v>301628</v>
      </c>
      <c r="G130" s="2"/>
      <c r="H130" s="2"/>
      <c r="I130" s="2"/>
      <c r="J130" s="2"/>
      <c r="K130" s="5"/>
    </row>
    <row r="131" spans="1:11" ht="15.75" thickBot="1" x14ac:dyDescent="0.3">
      <c r="A131" s="94">
        <v>117</v>
      </c>
      <c r="B131" s="6" t="s">
        <v>94</v>
      </c>
      <c r="C131" s="72" t="s">
        <v>128</v>
      </c>
      <c r="D131" s="6">
        <v>88305681</v>
      </c>
      <c r="E131" s="6" t="s">
        <v>40</v>
      </c>
      <c r="F131" s="49">
        <v>9178</v>
      </c>
      <c r="G131" s="6"/>
      <c r="H131" s="6"/>
      <c r="I131" s="6"/>
      <c r="J131" s="6"/>
      <c r="K131" s="7"/>
    </row>
    <row r="132" spans="1:11" x14ac:dyDescent="0.25">
      <c r="A132" s="152" t="s">
        <v>99</v>
      </c>
      <c r="B132" s="153"/>
      <c r="C132" s="153"/>
      <c r="D132" s="153"/>
      <c r="E132" s="153"/>
      <c r="F132" s="153"/>
      <c r="G132" s="154"/>
      <c r="H132" s="154"/>
      <c r="I132" s="154"/>
      <c r="J132" s="154"/>
      <c r="K132" s="155"/>
    </row>
    <row r="133" spans="1:11" x14ac:dyDescent="0.25">
      <c r="A133" s="29">
        <v>118</v>
      </c>
      <c r="B133" s="23" t="s">
        <v>100</v>
      </c>
      <c r="C133" s="42">
        <v>20431997982</v>
      </c>
      <c r="D133" s="22">
        <v>90226001</v>
      </c>
      <c r="E133" s="2" t="s">
        <v>18</v>
      </c>
      <c r="F133" s="97">
        <v>417202</v>
      </c>
      <c r="G133" s="96"/>
      <c r="H133" s="20"/>
      <c r="I133" s="20"/>
      <c r="J133" s="20"/>
      <c r="K133" s="21"/>
    </row>
    <row r="134" spans="1:11" x14ac:dyDescent="0.25">
      <c r="A134" s="29">
        <v>119</v>
      </c>
      <c r="B134" s="23" t="s">
        <v>101</v>
      </c>
      <c r="C134" s="41" t="s">
        <v>130</v>
      </c>
      <c r="D134" s="22">
        <v>90223681</v>
      </c>
      <c r="E134" s="2" t="s">
        <v>18</v>
      </c>
      <c r="F134" s="97">
        <v>94905</v>
      </c>
      <c r="G134" s="96"/>
      <c r="H134" s="20"/>
      <c r="I134" s="20"/>
      <c r="J134" s="20"/>
      <c r="K134" s="21"/>
    </row>
    <row r="135" spans="1:11" ht="30" x14ac:dyDescent="0.25">
      <c r="A135" s="29">
        <v>120</v>
      </c>
      <c r="B135" s="23" t="s">
        <v>102</v>
      </c>
      <c r="C135" s="42">
        <v>45569423495</v>
      </c>
      <c r="D135" s="25">
        <v>90221551</v>
      </c>
      <c r="E135" s="2" t="s">
        <v>18</v>
      </c>
      <c r="F135" s="97">
        <v>362631</v>
      </c>
      <c r="G135" s="96"/>
      <c r="H135" s="20"/>
      <c r="I135" s="20"/>
      <c r="J135" s="20"/>
      <c r="K135" s="21"/>
    </row>
    <row r="136" spans="1:11" x14ac:dyDescent="0.25">
      <c r="A136" s="29">
        <v>121</v>
      </c>
      <c r="B136" s="23" t="s">
        <v>103</v>
      </c>
      <c r="C136" s="41" t="s">
        <v>131</v>
      </c>
      <c r="D136" s="22">
        <v>90043941</v>
      </c>
      <c r="E136" s="2" t="s">
        <v>18</v>
      </c>
      <c r="F136" s="97">
        <v>325945</v>
      </c>
      <c r="G136" s="96"/>
      <c r="H136" s="20"/>
      <c r="I136" s="20"/>
      <c r="J136" s="20"/>
      <c r="K136" s="21"/>
    </row>
    <row r="137" spans="1:11" x14ac:dyDescent="0.25">
      <c r="A137" s="29">
        <v>122</v>
      </c>
      <c r="B137" s="23" t="s">
        <v>118</v>
      </c>
      <c r="C137" s="41" t="s">
        <v>131</v>
      </c>
      <c r="D137" s="22">
        <v>88206001</v>
      </c>
      <c r="E137" s="2" t="s">
        <v>29</v>
      </c>
      <c r="F137" s="97">
        <v>26836</v>
      </c>
      <c r="G137" s="96"/>
      <c r="H137" s="20"/>
      <c r="I137" s="20"/>
      <c r="J137" s="20"/>
      <c r="K137" s="21"/>
    </row>
    <row r="138" spans="1:11" ht="30" x14ac:dyDescent="0.25">
      <c r="A138" s="29">
        <v>123</v>
      </c>
      <c r="B138" s="23" t="s">
        <v>122</v>
      </c>
      <c r="C138" s="42">
        <v>21515721357</v>
      </c>
      <c r="D138" s="25">
        <v>90213021</v>
      </c>
      <c r="E138" s="2" t="s">
        <v>18</v>
      </c>
      <c r="F138" s="97">
        <v>418480</v>
      </c>
      <c r="G138" s="96"/>
      <c r="H138" s="20"/>
      <c r="I138" s="20"/>
      <c r="J138" s="20"/>
      <c r="K138" s="21"/>
    </row>
    <row r="139" spans="1:11" ht="30" x14ac:dyDescent="0.25">
      <c r="A139" s="29">
        <v>124</v>
      </c>
      <c r="B139" s="23" t="s">
        <v>122</v>
      </c>
      <c r="C139" s="42">
        <v>21515721357</v>
      </c>
      <c r="D139" s="25">
        <v>90213021</v>
      </c>
      <c r="E139" s="2" t="s">
        <v>40</v>
      </c>
      <c r="F139" s="97">
        <v>7917</v>
      </c>
      <c r="G139" s="96"/>
      <c r="H139" s="20"/>
      <c r="I139" s="20"/>
      <c r="J139" s="20"/>
      <c r="K139" s="21"/>
    </row>
    <row r="140" spans="1:11" x14ac:dyDescent="0.25">
      <c r="A140" s="29">
        <v>125</v>
      </c>
      <c r="B140" s="23" t="s">
        <v>104</v>
      </c>
      <c r="C140" s="42">
        <v>85517973926</v>
      </c>
      <c r="D140" s="22">
        <v>90138301</v>
      </c>
      <c r="E140" s="2" t="s">
        <v>18</v>
      </c>
      <c r="F140" s="97">
        <v>126468</v>
      </c>
      <c r="G140" s="96"/>
      <c r="H140" s="20"/>
      <c r="I140" s="20"/>
      <c r="J140" s="20"/>
      <c r="K140" s="21"/>
    </row>
    <row r="141" spans="1:11" ht="30" x14ac:dyDescent="0.25">
      <c r="A141" s="29">
        <v>126</v>
      </c>
      <c r="B141" s="23" t="s">
        <v>129</v>
      </c>
      <c r="C141" s="42">
        <v>30462645032</v>
      </c>
      <c r="D141" s="25">
        <v>90142761</v>
      </c>
      <c r="E141" s="2" t="s">
        <v>27</v>
      </c>
      <c r="F141" s="97">
        <v>104398</v>
      </c>
      <c r="G141" s="96"/>
      <c r="H141" s="20"/>
      <c r="I141" s="20"/>
      <c r="J141" s="20"/>
      <c r="K141" s="21"/>
    </row>
    <row r="142" spans="1:11" ht="30" x14ac:dyDescent="0.25">
      <c r="A142" s="29">
        <v>127</v>
      </c>
      <c r="B142" s="23" t="s">
        <v>105</v>
      </c>
      <c r="C142" s="42">
        <v>96404672486</v>
      </c>
      <c r="D142" s="25">
        <v>90085191</v>
      </c>
      <c r="E142" s="2" t="s">
        <v>18</v>
      </c>
      <c r="F142" s="97">
        <v>559679</v>
      </c>
      <c r="G142" s="96"/>
      <c r="H142" s="20"/>
      <c r="I142" s="20"/>
      <c r="J142" s="20"/>
      <c r="K142" s="21"/>
    </row>
    <row r="143" spans="1:11" x14ac:dyDescent="0.25">
      <c r="A143" s="29">
        <v>128</v>
      </c>
      <c r="B143" s="23" t="s">
        <v>106</v>
      </c>
      <c r="C143" s="42">
        <v>53770467834</v>
      </c>
      <c r="D143" s="22">
        <v>90018831</v>
      </c>
      <c r="E143" s="2" t="s">
        <v>18</v>
      </c>
      <c r="F143" s="97">
        <v>709770</v>
      </c>
      <c r="G143" s="96"/>
      <c r="H143" s="20"/>
      <c r="I143" s="20"/>
      <c r="J143" s="20"/>
      <c r="K143" s="21"/>
    </row>
    <row r="144" spans="1:11" ht="30" x14ac:dyDescent="0.25">
      <c r="A144" s="29">
        <v>129</v>
      </c>
      <c r="B144" s="23" t="s">
        <v>107</v>
      </c>
      <c r="C144" s="42">
        <v>86631087007</v>
      </c>
      <c r="D144" s="25">
        <v>90026691</v>
      </c>
      <c r="E144" s="2" t="s">
        <v>18</v>
      </c>
      <c r="F144" s="97">
        <v>279270</v>
      </c>
      <c r="G144" s="96"/>
      <c r="H144" s="20"/>
      <c r="I144" s="20"/>
      <c r="J144" s="20"/>
      <c r="K144" s="21"/>
    </row>
    <row r="145" spans="1:12" x14ac:dyDescent="0.25">
      <c r="A145" s="29">
        <v>130</v>
      </c>
      <c r="B145" s="23" t="s">
        <v>344</v>
      </c>
      <c r="C145" s="42">
        <v>86631087007</v>
      </c>
      <c r="D145" s="25">
        <v>88006183</v>
      </c>
      <c r="E145" s="2" t="s">
        <v>40</v>
      </c>
      <c r="F145" s="97">
        <v>6947</v>
      </c>
      <c r="G145" s="96"/>
      <c r="H145" s="20"/>
      <c r="I145" s="20"/>
      <c r="J145" s="20"/>
      <c r="K145" s="21"/>
    </row>
    <row r="146" spans="1:12" x14ac:dyDescent="0.25">
      <c r="A146" s="29">
        <v>131</v>
      </c>
      <c r="B146" s="23" t="s">
        <v>119</v>
      </c>
      <c r="C146" s="42">
        <v>86631087007</v>
      </c>
      <c r="D146" s="22">
        <v>88107961</v>
      </c>
      <c r="E146" s="2" t="s">
        <v>40</v>
      </c>
      <c r="F146" s="97">
        <v>12142</v>
      </c>
      <c r="G146" s="96"/>
      <c r="H146" s="20"/>
      <c r="I146" s="20"/>
      <c r="J146" s="20"/>
      <c r="K146" s="21"/>
    </row>
    <row r="147" spans="1:12" ht="14.25" customHeight="1" x14ac:dyDescent="0.25">
      <c r="A147" s="29">
        <v>132</v>
      </c>
      <c r="B147" s="33" t="s">
        <v>120</v>
      </c>
      <c r="C147" s="43">
        <v>86631087007</v>
      </c>
      <c r="D147" s="22">
        <v>88107881</v>
      </c>
      <c r="E147" s="2" t="s">
        <v>40</v>
      </c>
      <c r="F147" s="97">
        <v>19030</v>
      </c>
      <c r="G147" s="96"/>
      <c r="H147" s="20"/>
      <c r="I147" s="20"/>
      <c r="J147" s="20"/>
      <c r="K147" s="21"/>
    </row>
    <row r="148" spans="1:12" x14ac:dyDescent="0.25">
      <c r="A148" s="29">
        <v>133</v>
      </c>
      <c r="B148" s="23" t="s">
        <v>121</v>
      </c>
      <c r="C148" s="42">
        <v>86631087007</v>
      </c>
      <c r="D148" s="22">
        <v>88107611</v>
      </c>
      <c r="E148" s="2" t="s">
        <v>27</v>
      </c>
      <c r="F148" s="97">
        <v>36748</v>
      </c>
      <c r="G148" s="96"/>
      <c r="H148" s="20"/>
      <c r="I148" s="20"/>
      <c r="J148" s="20"/>
      <c r="K148" s="21"/>
    </row>
    <row r="149" spans="1:12" ht="30.75" thickBot="1" x14ac:dyDescent="0.3">
      <c r="A149" s="29">
        <v>134</v>
      </c>
      <c r="B149" s="24" t="s">
        <v>108</v>
      </c>
      <c r="C149" s="44" t="s">
        <v>132</v>
      </c>
      <c r="D149" s="26">
        <v>90034011</v>
      </c>
      <c r="E149" s="2" t="s">
        <v>18</v>
      </c>
      <c r="F149" s="100">
        <v>141355</v>
      </c>
      <c r="G149" s="57"/>
      <c r="H149" s="20"/>
      <c r="I149" s="20"/>
      <c r="J149" s="20"/>
      <c r="K149" s="21"/>
    </row>
    <row r="150" spans="1:12" ht="16.5" customHeight="1" thickBot="1" x14ac:dyDescent="0.3">
      <c r="A150" s="29"/>
      <c r="B150" s="32" t="s">
        <v>96</v>
      </c>
      <c r="C150" s="38"/>
      <c r="D150" s="19"/>
      <c r="E150" s="17"/>
      <c r="F150" s="18">
        <f>SUM(F10:F18,F21:F39,F42:F63,F65:F91,F93:F109,F112:F131,F133:F149)</f>
        <v>17504167</v>
      </c>
      <c r="G150" s="18">
        <f>SUM(G10:G18,G21:G39,G42:G63,G65:G91,G93:G109,G112:G131,G133:G149)</f>
        <v>0</v>
      </c>
      <c r="H150" s="16"/>
      <c r="I150" s="16"/>
      <c r="J150" s="16"/>
      <c r="K150" s="30">
        <f>SUM(K10:K18,K21:K39,K42:K63,K65:K91,K93:K105,K112:K131,K133:K149)</f>
        <v>0</v>
      </c>
      <c r="L150" s="95">
        <f>SUM(L133:L149)</f>
        <v>0</v>
      </c>
    </row>
    <row r="151" spans="1:12" ht="15.75" thickBot="1" x14ac:dyDescent="0.3">
      <c r="A151" s="156" t="s">
        <v>109</v>
      </c>
      <c r="B151" s="156"/>
      <c r="C151" s="156"/>
      <c r="D151" s="156"/>
      <c r="E151" s="156"/>
      <c r="F151" s="156"/>
      <c r="G151" s="156"/>
      <c r="H151" s="156"/>
      <c r="I151" s="156"/>
      <c r="J151" s="156"/>
      <c r="K151" s="30">
        <f>SUM(K12:K20,K22:K41,K43:K64,K66:K92,K94:K110,K113:K132,K134:K150)</f>
        <v>0</v>
      </c>
    </row>
    <row r="152" spans="1:12" ht="15.75" thickBot="1" x14ac:dyDescent="0.3">
      <c r="A152" s="151" t="s">
        <v>360</v>
      </c>
      <c r="B152" s="151"/>
      <c r="C152" s="151"/>
      <c r="D152" s="151"/>
      <c r="E152" s="151"/>
      <c r="F152" s="151"/>
      <c r="G152" s="151"/>
      <c r="H152" s="151"/>
      <c r="I152" s="151"/>
      <c r="J152" s="151"/>
      <c r="K152" s="31">
        <f>K151*0.25</f>
        <v>0</v>
      </c>
    </row>
    <row r="153" spans="1:12" ht="15.75" thickBot="1" x14ac:dyDescent="0.3">
      <c r="A153" s="151" t="s">
        <v>345</v>
      </c>
      <c r="B153" s="151"/>
      <c r="C153" s="151"/>
      <c r="D153" s="151"/>
      <c r="E153" s="151"/>
      <c r="F153" s="151"/>
      <c r="G153" s="151"/>
      <c r="H153" s="151"/>
      <c r="I153" s="151"/>
      <c r="J153" s="151"/>
      <c r="K153" s="31">
        <f>K151+K152</f>
        <v>0</v>
      </c>
    </row>
    <row r="154" spans="1:12" ht="7.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8"/>
    </row>
    <row r="158" spans="1:12" x14ac:dyDescent="0.25">
      <c r="A158" s="157" t="s">
        <v>382</v>
      </c>
      <c r="B158" s="157"/>
    </row>
    <row r="160" spans="1:12" x14ac:dyDescent="0.25">
      <c r="A160" t="s">
        <v>97</v>
      </c>
    </row>
    <row r="161" spans="1:1" x14ac:dyDescent="0.25">
      <c r="A161" t="s">
        <v>98</v>
      </c>
    </row>
  </sheetData>
  <mergeCells count="20">
    <mergeCell ref="A158:B158"/>
    <mergeCell ref="A110:K110"/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20:K20"/>
    <mergeCell ref="A41:K41"/>
    <mergeCell ref="A64:K64"/>
    <mergeCell ref="A92:K92"/>
    <mergeCell ref="A132:K132"/>
    <mergeCell ref="A151:J151"/>
    <mergeCell ref="A152:J152"/>
    <mergeCell ref="A153:J15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6DA98-214A-4574-AFA4-2A3C1C774A1C}">
  <dimension ref="A1:L23"/>
  <sheetViews>
    <sheetView workbookViewId="0">
      <selection activeCell="A20" sqref="A20:B20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95" customWidth="1"/>
  </cols>
  <sheetData>
    <row r="1" spans="1:11" x14ac:dyDescent="0.25">
      <c r="A1" s="1" t="s">
        <v>0</v>
      </c>
    </row>
    <row r="2" spans="1:11" x14ac:dyDescent="0.25">
      <c r="A2" s="1" t="s">
        <v>2</v>
      </c>
      <c r="B2" t="s">
        <v>361</v>
      </c>
    </row>
    <row r="3" spans="1:11" x14ac:dyDescent="0.25">
      <c r="A3" s="1" t="s">
        <v>364</v>
      </c>
    </row>
    <row r="4" spans="1:11" ht="15.75" thickBot="1" x14ac:dyDescent="0.3">
      <c r="A4" s="1" t="s">
        <v>363</v>
      </c>
    </row>
    <row r="5" spans="1:11" ht="15.75" thickBot="1" x14ac:dyDescent="0.3">
      <c r="A5" s="161" t="s">
        <v>4</v>
      </c>
      <c r="B5" s="162"/>
      <c r="C5" s="162"/>
      <c r="D5" s="162"/>
      <c r="E5" s="162"/>
      <c r="F5" s="162"/>
      <c r="G5" s="162"/>
      <c r="H5" s="162"/>
      <c r="I5" s="162"/>
      <c r="J5" s="162"/>
      <c r="K5" s="163"/>
    </row>
    <row r="6" spans="1:11" ht="51" customHeight="1" x14ac:dyDescent="0.25">
      <c r="A6" s="51" t="s">
        <v>5</v>
      </c>
      <c r="B6" s="164" t="s">
        <v>12</v>
      </c>
      <c r="C6" s="166" t="s">
        <v>170</v>
      </c>
      <c r="D6" s="166" t="s">
        <v>13</v>
      </c>
      <c r="E6" s="166" t="s">
        <v>6</v>
      </c>
      <c r="F6" s="166" t="s">
        <v>14</v>
      </c>
      <c r="G6" s="166" t="s">
        <v>7</v>
      </c>
      <c r="H6" s="166" t="s">
        <v>133</v>
      </c>
      <c r="I6" s="45" t="s">
        <v>8</v>
      </c>
      <c r="J6" s="166" t="s">
        <v>15</v>
      </c>
      <c r="K6" s="45" t="s">
        <v>9</v>
      </c>
    </row>
    <row r="7" spans="1:11" ht="26.25" thickBot="1" x14ac:dyDescent="0.3">
      <c r="A7" s="52" t="s">
        <v>10</v>
      </c>
      <c r="B7" s="165"/>
      <c r="C7" s="167"/>
      <c r="D7" s="167"/>
      <c r="E7" s="167"/>
      <c r="F7" s="167"/>
      <c r="G7" s="167"/>
      <c r="H7" s="167"/>
      <c r="I7" s="46" t="s">
        <v>11</v>
      </c>
      <c r="J7" s="167"/>
      <c r="K7" s="46" t="s">
        <v>134</v>
      </c>
    </row>
    <row r="8" spans="1:11" ht="12" customHeight="1" thickBot="1" x14ac:dyDescent="0.3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4">
        <v>6</v>
      </c>
      <c r="G8" s="34">
        <v>7</v>
      </c>
      <c r="H8" s="34">
        <v>8</v>
      </c>
      <c r="I8" s="34">
        <v>9</v>
      </c>
      <c r="J8" s="34">
        <v>10</v>
      </c>
      <c r="K8" s="34">
        <v>11</v>
      </c>
    </row>
    <row r="9" spans="1:11" ht="15.75" thickBot="1" x14ac:dyDescent="0.3">
      <c r="A9" s="168" t="s">
        <v>16</v>
      </c>
      <c r="B9" s="169"/>
      <c r="C9" s="169"/>
      <c r="D9" s="169"/>
      <c r="E9" s="169"/>
      <c r="F9" s="169"/>
      <c r="G9" s="169"/>
      <c r="H9" s="169"/>
      <c r="I9" s="169"/>
      <c r="J9" s="169"/>
      <c r="K9" s="170"/>
    </row>
    <row r="10" spans="1:11" ht="30.75" thickBot="1" x14ac:dyDescent="0.3">
      <c r="A10" s="8">
        <v>1</v>
      </c>
      <c r="B10" s="101" t="s">
        <v>362</v>
      </c>
      <c r="C10" s="91">
        <v>24185131317</v>
      </c>
      <c r="D10" s="9">
        <v>90088611</v>
      </c>
      <c r="E10" s="9" t="s">
        <v>18</v>
      </c>
      <c r="F10" s="10">
        <v>355000</v>
      </c>
      <c r="G10" s="9"/>
      <c r="H10" s="9"/>
      <c r="I10" s="9"/>
      <c r="J10" s="9"/>
      <c r="K10" s="11"/>
    </row>
    <row r="11" spans="1:11" ht="30.75" thickBot="1" x14ac:dyDescent="0.3">
      <c r="A11" s="77">
        <v>2</v>
      </c>
      <c r="B11" s="102" t="s">
        <v>362</v>
      </c>
      <c r="C11" s="91">
        <v>24185131317</v>
      </c>
      <c r="D11" s="54">
        <v>90088611</v>
      </c>
      <c r="E11" s="54" t="s">
        <v>27</v>
      </c>
      <c r="F11" s="56">
        <v>227000</v>
      </c>
      <c r="G11" s="2"/>
      <c r="H11" s="54"/>
      <c r="I11" s="54"/>
      <c r="J11" s="54"/>
      <c r="K11" s="78"/>
    </row>
    <row r="12" spans="1:11" ht="16.5" customHeight="1" thickBot="1" x14ac:dyDescent="0.3">
      <c r="A12" s="29"/>
      <c r="B12" s="32" t="s">
        <v>96</v>
      </c>
      <c r="C12" s="38"/>
      <c r="D12" s="19"/>
      <c r="E12" s="17"/>
      <c r="F12" s="18">
        <f>SUM(F10:F11)</f>
        <v>582000</v>
      </c>
      <c r="G12" s="18">
        <f>SUM(G10:G11)</f>
        <v>0</v>
      </c>
      <c r="H12" s="16"/>
      <c r="I12" s="16"/>
      <c r="J12" s="16"/>
      <c r="K12" s="30">
        <f>SUM(K10:K11)</f>
        <v>0</v>
      </c>
    </row>
    <row r="13" spans="1:11" ht="15.75" thickBot="1" x14ac:dyDescent="0.3">
      <c r="A13" s="156" t="s">
        <v>109</v>
      </c>
      <c r="B13" s="156"/>
      <c r="C13" s="156"/>
      <c r="D13" s="156"/>
      <c r="E13" s="156"/>
      <c r="F13" s="156"/>
      <c r="G13" s="156"/>
      <c r="H13" s="156"/>
      <c r="I13" s="156"/>
      <c r="J13" s="156"/>
      <c r="K13" s="30">
        <f>SUM(K12:K12)</f>
        <v>0</v>
      </c>
    </row>
    <row r="14" spans="1:11" ht="15.75" thickBot="1" x14ac:dyDescent="0.3">
      <c r="A14" s="151" t="s">
        <v>360</v>
      </c>
      <c r="B14" s="151"/>
      <c r="C14" s="151"/>
      <c r="D14" s="151"/>
      <c r="E14" s="151"/>
      <c r="F14" s="151"/>
      <c r="G14" s="151"/>
      <c r="H14" s="151"/>
      <c r="I14" s="151"/>
      <c r="J14" s="151"/>
      <c r="K14" s="31">
        <f>K13*0.25</f>
        <v>0</v>
      </c>
    </row>
    <row r="15" spans="1:11" ht="15.75" thickBot="1" x14ac:dyDescent="0.3">
      <c r="A15" s="151" t="s">
        <v>345</v>
      </c>
      <c r="B15" s="151"/>
      <c r="C15" s="151"/>
      <c r="D15" s="151"/>
      <c r="E15" s="151"/>
      <c r="F15" s="151"/>
      <c r="G15" s="151"/>
      <c r="H15" s="151"/>
      <c r="I15" s="151"/>
      <c r="J15" s="151"/>
      <c r="K15" s="31">
        <f>K13+K14</f>
        <v>0</v>
      </c>
    </row>
    <row r="16" spans="1:11" ht="7.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20" spans="1:2" x14ac:dyDescent="0.25">
      <c r="A20" s="157" t="s">
        <v>382</v>
      </c>
      <c r="B20" s="157"/>
    </row>
    <row r="22" spans="1:2" x14ac:dyDescent="0.25">
      <c r="A22" t="s">
        <v>97</v>
      </c>
    </row>
    <row r="23" spans="1:2" x14ac:dyDescent="0.25">
      <c r="A23" t="s">
        <v>98</v>
      </c>
    </row>
  </sheetData>
  <mergeCells count="14">
    <mergeCell ref="A20:B20"/>
    <mergeCell ref="A13:J13"/>
    <mergeCell ref="A14:J14"/>
    <mergeCell ref="A15:J15"/>
    <mergeCell ref="A9:K9"/>
    <mergeCell ref="A5:K5"/>
    <mergeCell ref="B6:B7"/>
    <mergeCell ref="C6:C7"/>
    <mergeCell ref="D6:D7"/>
    <mergeCell ref="E6:E7"/>
    <mergeCell ref="F6:F7"/>
    <mergeCell ref="G6:G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2620D-C81A-46CE-8296-353C4824A7F2}">
  <dimension ref="A1:L23"/>
  <sheetViews>
    <sheetView topLeftCell="A7" workbookViewId="0">
      <selection activeCell="A20" sqref="A20:B20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95" customWidth="1"/>
  </cols>
  <sheetData>
    <row r="1" spans="1:11" x14ac:dyDescent="0.25">
      <c r="A1" s="1" t="s">
        <v>0</v>
      </c>
    </row>
    <row r="2" spans="1:11" x14ac:dyDescent="0.25">
      <c r="A2" s="1" t="s">
        <v>2</v>
      </c>
      <c r="B2" t="s">
        <v>365</v>
      </c>
    </row>
    <row r="3" spans="1:11" x14ac:dyDescent="0.25">
      <c r="A3" s="1" t="s">
        <v>364</v>
      </c>
    </row>
    <row r="4" spans="1:11" ht="15.75" thickBot="1" x14ac:dyDescent="0.3">
      <c r="A4" s="1" t="s">
        <v>363</v>
      </c>
    </row>
    <row r="5" spans="1:11" ht="15.75" thickBot="1" x14ac:dyDescent="0.3">
      <c r="A5" s="161" t="s">
        <v>4</v>
      </c>
      <c r="B5" s="162"/>
      <c r="C5" s="162"/>
      <c r="D5" s="162"/>
      <c r="E5" s="162"/>
      <c r="F5" s="162"/>
      <c r="G5" s="162"/>
      <c r="H5" s="162"/>
      <c r="I5" s="162"/>
      <c r="J5" s="162"/>
      <c r="K5" s="163"/>
    </row>
    <row r="6" spans="1:11" ht="51" customHeight="1" x14ac:dyDescent="0.25">
      <c r="A6" s="51" t="s">
        <v>5</v>
      </c>
      <c r="B6" s="164" t="s">
        <v>12</v>
      </c>
      <c r="C6" s="166" t="s">
        <v>170</v>
      </c>
      <c r="D6" s="166" t="s">
        <v>13</v>
      </c>
      <c r="E6" s="166" t="s">
        <v>6</v>
      </c>
      <c r="F6" s="166" t="s">
        <v>14</v>
      </c>
      <c r="G6" s="166" t="s">
        <v>7</v>
      </c>
      <c r="H6" s="166" t="s">
        <v>133</v>
      </c>
      <c r="I6" s="45" t="s">
        <v>8</v>
      </c>
      <c r="J6" s="166" t="s">
        <v>15</v>
      </c>
      <c r="K6" s="45" t="s">
        <v>9</v>
      </c>
    </row>
    <row r="7" spans="1:11" ht="26.25" thickBot="1" x14ac:dyDescent="0.3">
      <c r="A7" s="52" t="s">
        <v>10</v>
      </c>
      <c r="B7" s="165"/>
      <c r="C7" s="167"/>
      <c r="D7" s="167"/>
      <c r="E7" s="167"/>
      <c r="F7" s="167"/>
      <c r="G7" s="167"/>
      <c r="H7" s="167"/>
      <c r="I7" s="46" t="s">
        <v>11</v>
      </c>
      <c r="J7" s="167"/>
      <c r="K7" s="46" t="s">
        <v>134</v>
      </c>
    </row>
    <row r="8" spans="1:11" ht="12" customHeight="1" thickBot="1" x14ac:dyDescent="0.3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4">
        <v>6</v>
      </c>
      <c r="G8" s="34">
        <v>7</v>
      </c>
      <c r="H8" s="34">
        <v>8</v>
      </c>
      <c r="I8" s="34">
        <v>9</v>
      </c>
      <c r="J8" s="34">
        <v>10</v>
      </c>
      <c r="K8" s="34">
        <v>11</v>
      </c>
    </row>
    <row r="9" spans="1:11" ht="15.75" thickBot="1" x14ac:dyDescent="0.3">
      <c r="A9" s="168" t="s">
        <v>16</v>
      </c>
      <c r="B9" s="169"/>
      <c r="C9" s="169"/>
      <c r="D9" s="169"/>
      <c r="E9" s="169"/>
      <c r="F9" s="169"/>
      <c r="G9" s="169"/>
      <c r="H9" s="169"/>
      <c r="I9" s="169"/>
      <c r="J9" s="169"/>
      <c r="K9" s="170"/>
    </row>
    <row r="10" spans="1:11" ht="30.75" thickBot="1" x14ac:dyDescent="0.3">
      <c r="A10" s="8">
        <v>1</v>
      </c>
      <c r="B10" s="101" t="s">
        <v>366</v>
      </c>
      <c r="C10" s="91">
        <v>34580944535</v>
      </c>
      <c r="D10" s="9">
        <v>90188161</v>
      </c>
      <c r="E10" s="9" t="s">
        <v>367</v>
      </c>
      <c r="F10" s="50">
        <v>1750000</v>
      </c>
      <c r="G10" s="9"/>
      <c r="H10" s="9"/>
      <c r="I10" s="9"/>
      <c r="J10" s="9"/>
      <c r="K10" s="11"/>
    </row>
    <row r="11" spans="1:11" ht="30.75" thickBot="1" x14ac:dyDescent="0.3">
      <c r="A11" s="77">
        <v>2</v>
      </c>
      <c r="B11" s="101" t="s">
        <v>366</v>
      </c>
      <c r="C11" s="91">
        <v>34580944535</v>
      </c>
      <c r="D11" s="54">
        <v>89274721</v>
      </c>
      <c r="E11" s="54" t="s">
        <v>40</v>
      </c>
      <c r="F11" s="106">
        <v>15000</v>
      </c>
      <c r="G11" s="54"/>
      <c r="H11" s="54"/>
      <c r="I11" s="54"/>
      <c r="J11" s="54"/>
      <c r="K11" s="78"/>
    </row>
    <row r="12" spans="1:11" ht="30.75" thickBot="1" x14ac:dyDescent="0.3">
      <c r="A12" s="77">
        <v>3</v>
      </c>
      <c r="B12" s="101" t="s">
        <v>366</v>
      </c>
      <c r="C12" s="91">
        <v>34580944535</v>
      </c>
      <c r="D12" s="54">
        <v>89275291</v>
      </c>
      <c r="E12" s="54" t="s">
        <v>40</v>
      </c>
      <c r="F12" s="106">
        <v>15000</v>
      </c>
      <c r="G12" s="2"/>
      <c r="H12" s="54"/>
      <c r="I12" s="54"/>
      <c r="J12" s="54"/>
      <c r="K12" s="78"/>
    </row>
    <row r="13" spans="1:11" ht="16.5" customHeight="1" thickBot="1" x14ac:dyDescent="0.3">
      <c r="A13" s="29"/>
      <c r="B13" s="32" t="s">
        <v>96</v>
      </c>
      <c r="C13" s="38"/>
      <c r="D13" s="19"/>
      <c r="E13" s="17"/>
      <c r="F13" s="18">
        <f>SUM(F10:F12)</f>
        <v>1780000</v>
      </c>
      <c r="G13" s="18">
        <f>SUM(G10:G11,G12)</f>
        <v>0</v>
      </c>
      <c r="H13" s="16"/>
      <c r="I13" s="16"/>
      <c r="J13" s="16"/>
      <c r="K13" s="30">
        <f>SUM(K10:K11,K12)</f>
        <v>0</v>
      </c>
    </row>
    <row r="14" spans="1:11" ht="15.75" thickBot="1" x14ac:dyDescent="0.3">
      <c r="A14" s="156" t="s">
        <v>109</v>
      </c>
      <c r="B14" s="156"/>
      <c r="C14" s="156"/>
      <c r="D14" s="156"/>
      <c r="E14" s="156"/>
      <c r="F14" s="156"/>
      <c r="G14" s="156"/>
      <c r="H14" s="156"/>
      <c r="I14" s="156"/>
      <c r="J14" s="156"/>
      <c r="K14" s="30">
        <f>SUM(K13:K13)</f>
        <v>0</v>
      </c>
    </row>
    <row r="15" spans="1:11" ht="15.75" thickBot="1" x14ac:dyDescent="0.3">
      <c r="A15" s="151" t="s">
        <v>360</v>
      </c>
      <c r="B15" s="151"/>
      <c r="C15" s="151"/>
      <c r="D15" s="151"/>
      <c r="E15" s="151"/>
      <c r="F15" s="151"/>
      <c r="G15" s="151"/>
      <c r="H15" s="151"/>
      <c r="I15" s="151"/>
      <c r="J15" s="151"/>
      <c r="K15" s="31">
        <f>K14*0.25</f>
        <v>0</v>
      </c>
    </row>
    <row r="16" spans="1:11" ht="15.75" thickBot="1" x14ac:dyDescent="0.3">
      <c r="A16" s="151" t="s">
        <v>345</v>
      </c>
      <c r="B16" s="151"/>
      <c r="C16" s="151"/>
      <c r="D16" s="151"/>
      <c r="E16" s="151"/>
      <c r="F16" s="151"/>
      <c r="G16" s="151"/>
      <c r="H16" s="151"/>
      <c r="I16" s="151"/>
      <c r="J16" s="151"/>
      <c r="K16" s="31">
        <f>K14+K15</f>
        <v>0</v>
      </c>
    </row>
    <row r="20" spans="1:11" s="95" customFormat="1" x14ac:dyDescent="0.25">
      <c r="A20" s="157" t="s">
        <v>382</v>
      </c>
      <c r="B20" s="157"/>
      <c r="C20"/>
      <c r="D20"/>
      <c r="E20"/>
      <c r="F20"/>
      <c r="G20"/>
      <c r="H20"/>
      <c r="I20"/>
      <c r="J20"/>
      <c r="K20"/>
    </row>
    <row r="22" spans="1:11" s="95" customFormat="1" x14ac:dyDescent="0.25">
      <c r="A22" t="s">
        <v>97</v>
      </c>
      <c r="B22"/>
      <c r="C22"/>
      <c r="D22"/>
      <c r="E22"/>
      <c r="F22"/>
      <c r="G22"/>
      <c r="H22"/>
      <c r="I22"/>
      <c r="J22"/>
      <c r="K22"/>
    </row>
    <row r="23" spans="1:11" s="95" customFormat="1" x14ac:dyDescent="0.25">
      <c r="A23" t="s">
        <v>98</v>
      </c>
      <c r="B23"/>
      <c r="C23"/>
      <c r="D23"/>
      <c r="E23"/>
      <c r="F23"/>
      <c r="G23"/>
      <c r="H23"/>
      <c r="I23"/>
      <c r="J23"/>
      <c r="K23"/>
    </row>
  </sheetData>
  <mergeCells count="14"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20:B20"/>
    <mergeCell ref="A9:K9"/>
    <mergeCell ref="A14:J14"/>
    <mergeCell ref="A15:J15"/>
    <mergeCell ref="A16:J1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4014-1804-4B1A-8185-EB21E76E6BCE}">
  <dimension ref="A1:L24"/>
  <sheetViews>
    <sheetView topLeftCell="A4" workbookViewId="0">
      <selection activeCell="A21" sqref="A21:B21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95" customWidth="1"/>
  </cols>
  <sheetData>
    <row r="1" spans="1:11" x14ac:dyDescent="0.25">
      <c r="A1" s="1" t="s">
        <v>0</v>
      </c>
    </row>
    <row r="2" spans="1:11" x14ac:dyDescent="0.25">
      <c r="A2" s="1" t="s">
        <v>2</v>
      </c>
      <c r="B2" t="s">
        <v>368</v>
      </c>
    </row>
    <row r="3" spans="1:11" x14ac:dyDescent="0.25">
      <c r="A3" s="1" t="s">
        <v>364</v>
      </c>
    </row>
    <row r="4" spans="1:11" ht="15.75" thickBot="1" x14ac:dyDescent="0.3">
      <c r="A4" s="1" t="s">
        <v>363</v>
      </c>
    </row>
    <row r="5" spans="1:11" ht="15.75" thickBot="1" x14ac:dyDescent="0.3">
      <c r="A5" s="161" t="s">
        <v>4</v>
      </c>
      <c r="B5" s="162"/>
      <c r="C5" s="162"/>
      <c r="D5" s="162"/>
      <c r="E5" s="162"/>
      <c r="F5" s="162"/>
      <c r="G5" s="162"/>
      <c r="H5" s="162"/>
      <c r="I5" s="162"/>
      <c r="J5" s="162"/>
      <c r="K5" s="163"/>
    </row>
    <row r="6" spans="1:11" ht="51" customHeight="1" x14ac:dyDescent="0.25">
      <c r="A6" s="51" t="s">
        <v>5</v>
      </c>
      <c r="B6" s="164" t="s">
        <v>12</v>
      </c>
      <c r="C6" s="166" t="s">
        <v>170</v>
      </c>
      <c r="D6" s="166" t="s">
        <v>13</v>
      </c>
      <c r="E6" s="166" t="s">
        <v>6</v>
      </c>
      <c r="F6" s="166" t="s">
        <v>14</v>
      </c>
      <c r="G6" s="166" t="s">
        <v>7</v>
      </c>
      <c r="H6" s="166" t="s">
        <v>133</v>
      </c>
      <c r="I6" s="45" t="s">
        <v>8</v>
      </c>
      <c r="J6" s="166" t="s">
        <v>15</v>
      </c>
      <c r="K6" s="45" t="s">
        <v>9</v>
      </c>
    </row>
    <row r="7" spans="1:11" ht="26.25" thickBot="1" x14ac:dyDescent="0.3">
      <c r="A7" s="52" t="s">
        <v>10</v>
      </c>
      <c r="B7" s="165"/>
      <c r="C7" s="167"/>
      <c r="D7" s="167"/>
      <c r="E7" s="167"/>
      <c r="F7" s="167"/>
      <c r="G7" s="167"/>
      <c r="H7" s="167"/>
      <c r="I7" s="46" t="s">
        <v>11</v>
      </c>
      <c r="J7" s="167"/>
      <c r="K7" s="46" t="s">
        <v>134</v>
      </c>
    </row>
    <row r="8" spans="1:11" ht="12" customHeight="1" thickBot="1" x14ac:dyDescent="0.3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4">
        <v>6</v>
      </c>
      <c r="G8" s="34">
        <v>7</v>
      </c>
      <c r="H8" s="34">
        <v>8</v>
      </c>
      <c r="I8" s="34">
        <v>9</v>
      </c>
      <c r="J8" s="34">
        <v>10</v>
      </c>
      <c r="K8" s="34">
        <v>11</v>
      </c>
    </row>
    <row r="9" spans="1:11" ht="15.75" thickBot="1" x14ac:dyDescent="0.3">
      <c r="A9" s="168" t="s">
        <v>16</v>
      </c>
      <c r="B9" s="169"/>
      <c r="C9" s="169"/>
      <c r="D9" s="169"/>
      <c r="E9" s="169"/>
      <c r="F9" s="169"/>
      <c r="G9" s="169"/>
      <c r="H9" s="169"/>
      <c r="I9" s="169"/>
      <c r="J9" s="169"/>
      <c r="K9" s="170"/>
    </row>
    <row r="10" spans="1:11" ht="30.75" thickBot="1" x14ac:dyDescent="0.3">
      <c r="A10" s="8">
        <v>1</v>
      </c>
      <c r="B10" s="101" t="s">
        <v>369</v>
      </c>
      <c r="C10" s="91">
        <v>28884778522</v>
      </c>
      <c r="D10" s="9">
        <v>90137761</v>
      </c>
      <c r="E10" s="9" t="s">
        <v>367</v>
      </c>
      <c r="F10" s="10">
        <v>1250000</v>
      </c>
      <c r="G10" s="9"/>
      <c r="H10" s="9"/>
      <c r="I10" s="9"/>
      <c r="J10" s="9"/>
      <c r="K10" s="11"/>
    </row>
    <row r="11" spans="1:11" ht="30.75" thickBot="1" x14ac:dyDescent="0.3">
      <c r="A11" s="77">
        <v>2</v>
      </c>
      <c r="B11" s="102" t="s">
        <v>369</v>
      </c>
      <c r="C11" s="91">
        <v>28884778522</v>
      </c>
      <c r="D11" s="54">
        <v>90143811</v>
      </c>
      <c r="E11" s="54" t="s">
        <v>18</v>
      </c>
      <c r="F11" s="56">
        <v>185000</v>
      </c>
      <c r="G11" s="54"/>
      <c r="H11" s="54"/>
      <c r="I11" s="54"/>
      <c r="J11" s="54"/>
      <c r="K11" s="78"/>
    </row>
    <row r="12" spans="1:11" ht="30.75" thickBot="1" x14ac:dyDescent="0.3">
      <c r="A12" s="77">
        <v>3</v>
      </c>
      <c r="B12" s="102" t="s">
        <v>369</v>
      </c>
      <c r="C12" s="91">
        <v>28884778522</v>
      </c>
      <c r="D12" s="54">
        <v>90137841</v>
      </c>
      <c r="E12" s="54" t="s">
        <v>27</v>
      </c>
      <c r="F12" s="56">
        <v>64500</v>
      </c>
      <c r="G12" s="2"/>
      <c r="H12" s="54"/>
      <c r="I12" s="54"/>
      <c r="J12" s="54"/>
      <c r="K12" s="78"/>
    </row>
    <row r="13" spans="1:11" ht="16.5" customHeight="1" thickBot="1" x14ac:dyDescent="0.3">
      <c r="A13" s="29"/>
      <c r="B13" s="32" t="s">
        <v>96</v>
      </c>
      <c r="C13" s="38"/>
      <c r="D13" s="19"/>
      <c r="E13" s="17"/>
      <c r="F13" s="18">
        <f>SUM(F10:F12)</f>
        <v>1499500</v>
      </c>
      <c r="G13" s="18">
        <f>SUM(G10:G11,G12)</f>
        <v>0</v>
      </c>
      <c r="H13" s="16"/>
      <c r="I13" s="16"/>
      <c r="J13" s="16"/>
      <c r="K13" s="30">
        <f>SUM(K10:K11,K12)</f>
        <v>0</v>
      </c>
    </row>
    <row r="14" spans="1:11" ht="15.75" thickBot="1" x14ac:dyDescent="0.3">
      <c r="A14" s="156" t="s">
        <v>109</v>
      </c>
      <c r="B14" s="156"/>
      <c r="C14" s="156"/>
      <c r="D14" s="156"/>
      <c r="E14" s="156"/>
      <c r="F14" s="156"/>
      <c r="G14" s="156"/>
      <c r="H14" s="156"/>
      <c r="I14" s="156"/>
      <c r="J14" s="156"/>
      <c r="K14" s="30">
        <f>SUM(K13:K13)</f>
        <v>0</v>
      </c>
    </row>
    <row r="15" spans="1:11" ht="15.75" thickBot="1" x14ac:dyDescent="0.3">
      <c r="A15" s="151" t="s">
        <v>360</v>
      </c>
      <c r="B15" s="151"/>
      <c r="C15" s="151"/>
      <c r="D15" s="151"/>
      <c r="E15" s="151"/>
      <c r="F15" s="151"/>
      <c r="G15" s="151"/>
      <c r="H15" s="151"/>
      <c r="I15" s="151"/>
      <c r="J15" s="151"/>
      <c r="K15" s="31">
        <f>K14*0.25</f>
        <v>0</v>
      </c>
    </row>
    <row r="16" spans="1:11" ht="15.75" thickBot="1" x14ac:dyDescent="0.3">
      <c r="A16" s="151" t="s">
        <v>345</v>
      </c>
      <c r="B16" s="151"/>
      <c r="C16" s="151"/>
      <c r="D16" s="151"/>
      <c r="E16" s="151"/>
      <c r="F16" s="151"/>
      <c r="G16" s="151"/>
      <c r="H16" s="151"/>
      <c r="I16" s="151"/>
      <c r="J16" s="151"/>
      <c r="K16" s="31">
        <f>K14+K15</f>
        <v>0</v>
      </c>
    </row>
    <row r="17" spans="1:11" ht="7.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8"/>
    </row>
    <row r="21" spans="1:11" s="95" customFormat="1" x14ac:dyDescent="0.25">
      <c r="A21" s="157" t="s">
        <v>382</v>
      </c>
      <c r="B21" s="157"/>
      <c r="C21"/>
      <c r="D21"/>
      <c r="E21"/>
      <c r="F21"/>
      <c r="G21"/>
      <c r="H21"/>
      <c r="I21"/>
      <c r="J21"/>
      <c r="K21"/>
    </row>
    <row r="23" spans="1:11" s="95" customFormat="1" x14ac:dyDescent="0.25">
      <c r="A23" t="s">
        <v>97</v>
      </c>
      <c r="B23"/>
      <c r="C23"/>
      <c r="D23"/>
      <c r="E23"/>
      <c r="F23"/>
      <c r="G23"/>
      <c r="H23"/>
      <c r="I23"/>
      <c r="J23"/>
      <c r="K23"/>
    </row>
    <row r="24" spans="1:11" s="95" customFormat="1" x14ac:dyDescent="0.25">
      <c r="A24" t="s">
        <v>98</v>
      </c>
      <c r="B24"/>
      <c r="C24"/>
      <c r="D24"/>
      <c r="E24"/>
      <c r="F24"/>
      <c r="G24"/>
      <c r="H24"/>
      <c r="I24"/>
      <c r="J24"/>
      <c r="K24"/>
    </row>
  </sheetData>
  <mergeCells count="14"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21:B21"/>
    <mergeCell ref="A9:K9"/>
    <mergeCell ref="A14:J14"/>
    <mergeCell ref="A15:J15"/>
    <mergeCell ref="A16:J1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F5C5-7DFF-4C36-B8EB-7145434C5BCB}">
  <dimension ref="B5:F12"/>
  <sheetViews>
    <sheetView workbookViewId="0">
      <selection activeCell="C8" sqref="C8"/>
    </sheetView>
  </sheetViews>
  <sheetFormatPr defaultRowHeight="15" x14ac:dyDescent="0.25"/>
  <cols>
    <col min="3" max="3" width="35.7109375" customWidth="1"/>
    <col min="4" max="4" width="31.5703125" customWidth="1"/>
    <col min="5" max="5" width="22.85546875" customWidth="1"/>
    <col min="6" max="6" width="35" customWidth="1"/>
  </cols>
  <sheetData>
    <row r="5" spans="2:6" ht="15.75" x14ac:dyDescent="0.25">
      <c r="B5" s="174" t="s">
        <v>370</v>
      </c>
      <c r="C5" s="174"/>
      <c r="D5" s="174"/>
    </row>
    <row r="7" spans="2:6" x14ac:dyDescent="0.25">
      <c r="B7" s="2" t="s">
        <v>371</v>
      </c>
      <c r="C7" s="2" t="s">
        <v>372</v>
      </c>
      <c r="D7" s="2" t="s">
        <v>373</v>
      </c>
      <c r="E7" s="2" t="s">
        <v>374</v>
      </c>
      <c r="F7" s="2" t="s">
        <v>375</v>
      </c>
    </row>
    <row r="8" spans="2:6" ht="33.75" customHeight="1" x14ac:dyDescent="0.25">
      <c r="B8" s="2" t="s">
        <v>376</v>
      </c>
      <c r="C8" s="104" t="s">
        <v>381</v>
      </c>
      <c r="D8" s="2"/>
      <c r="E8" s="2"/>
      <c r="F8" s="2"/>
    </row>
    <row r="9" spans="2:6" ht="34.5" customHeight="1" x14ac:dyDescent="0.25">
      <c r="B9" s="2" t="s">
        <v>377</v>
      </c>
      <c r="C9" s="104" t="s">
        <v>361</v>
      </c>
      <c r="D9" s="2"/>
      <c r="E9" s="2"/>
      <c r="F9" s="2"/>
    </row>
    <row r="10" spans="2:6" ht="36" customHeight="1" x14ac:dyDescent="0.25">
      <c r="B10" s="2" t="s">
        <v>378</v>
      </c>
      <c r="C10" s="105" t="s">
        <v>365</v>
      </c>
      <c r="D10" s="2"/>
      <c r="E10" s="2"/>
      <c r="F10" s="2"/>
    </row>
    <row r="11" spans="2:6" ht="33.75" customHeight="1" x14ac:dyDescent="0.25">
      <c r="B11" s="2" t="s">
        <v>379</v>
      </c>
      <c r="C11" s="103" t="s">
        <v>368</v>
      </c>
      <c r="D11" s="2"/>
      <c r="E11" s="2"/>
      <c r="F11" s="2"/>
    </row>
    <row r="12" spans="2:6" ht="32.25" customHeight="1" x14ac:dyDescent="0.25">
      <c r="B12" s="175" t="s">
        <v>380</v>
      </c>
      <c r="C12" s="176"/>
      <c r="D12" s="2">
        <f>SUM(D8:D9,D10,D11)</f>
        <v>0</v>
      </c>
      <c r="E12" s="2">
        <f>SUM(E8:E9,E10,E11)</f>
        <v>0</v>
      </c>
      <c r="F12" s="2">
        <f>SUM(F8:F9,F10,F11)</f>
        <v>0</v>
      </c>
    </row>
  </sheetData>
  <mergeCells count="2">
    <mergeCell ref="B5:D5"/>
    <mergeCell ref="B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Popis OŠ i SŠ</vt:lpstr>
      <vt:lpstr>Troškovnik OŠ i SŠ</vt:lpstr>
      <vt:lpstr>Troškovnik Dom Osijek</vt:lpstr>
      <vt:lpstr>Troškovnik Dom Beli Manastir</vt:lpstr>
      <vt:lpstr>Troškovnik Dom Đakovo</vt:lpstr>
      <vt:lpstr>REKAPITULACIJA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Mirna Kosanović</cp:lastModifiedBy>
  <cp:lastPrinted>2021-06-28T11:17:52Z</cp:lastPrinted>
  <dcterms:created xsi:type="dcterms:W3CDTF">2015-05-06T13:01:12Z</dcterms:created>
  <dcterms:modified xsi:type="dcterms:W3CDTF">2023-12-13T10:42:31Z</dcterms:modified>
</cp:coreProperties>
</file>