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y Documents\Poslovi\10_PRIMAVERA\01_Ug_Troskovnik\20_Dalj\Situacije\01_Radovi\01_Podloga\2023-01-31 Sent Ispravka EUR\"/>
    </mc:Choice>
  </mc:AlternateContent>
  <bookViews>
    <workbookView xWindow="-120" yWindow="-120" windowWidth="29040" windowHeight="15840"/>
  </bookViews>
  <sheets>
    <sheet name="Troskovnik" sheetId="4" r:id="rId1"/>
  </sheets>
  <definedNames>
    <definedName name="_xlnm._FilterDatabase" localSheetId="0" hidden="1">Troskovnik!$A$1:$F$1041</definedName>
    <definedName name="_xlnm.Print_Area" localSheetId="0">Troskovnik!$A$1:$F$1105</definedName>
    <definedName name="_xlnm.Print_Titles" localSheetId="0">Troskovnik!$1:$1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041" i="4" l="1"/>
  <c r="F1105" i="4" s="1"/>
  <c r="F1039" i="4"/>
  <c r="F1038" i="4"/>
  <c r="F1036" i="4"/>
  <c r="F1035" i="4"/>
  <c r="F1034" i="4"/>
  <c r="F1033" i="4"/>
  <c r="F1032" i="4"/>
  <c r="F1031" i="4"/>
  <c r="F1030" i="4"/>
  <c r="F1029" i="4"/>
  <c r="F1027" i="4"/>
  <c r="F1102" i="4" s="1"/>
  <c r="F1025" i="4"/>
  <c r="F1101" i="4" s="1"/>
  <c r="F1023" i="4"/>
  <c r="F1022" i="4"/>
  <c r="F1021" i="4"/>
  <c r="F1020" i="4"/>
  <c r="F1018" i="4"/>
  <c r="F1017" i="4"/>
  <c r="F1015" i="4"/>
  <c r="F1014" i="4"/>
  <c r="F1013" i="4"/>
  <c r="F1012" i="4"/>
  <c r="F1011" i="4"/>
  <c r="F1010" i="4"/>
  <c r="F1009" i="4"/>
  <c r="F1008" i="4"/>
  <c r="F1006" i="4"/>
  <c r="F1005" i="4"/>
  <c r="F1004" i="4"/>
  <c r="F1003" i="4"/>
  <c r="F1002" i="4"/>
  <c r="F1001" i="4"/>
  <c r="F998" i="4"/>
  <c r="F997" i="4"/>
  <c r="F996" i="4"/>
  <c r="F995" i="4"/>
  <c r="F994" i="4"/>
  <c r="F993" i="4"/>
  <c r="F992" i="4"/>
  <c r="F991" i="4"/>
  <c r="F990" i="4"/>
  <c r="F989" i="4"/>
  <c r="F986" i="4"/>
  <c r="F985" i="4"/>
  <c r="F984" i="4"/>
  <c r="F983" i="4"/>
  <c r="F982" i="4"/>
  <c r="F981" i="4"/>
  <c r="F980" i="4"/>
  <c r="F979" i="4"/>
  <c r="F978" i="4"/>
  <c r="F977" i="4"/>
  <c r="F975" i="4"/>
  <c r="F974" i="4"/>
  <c r="F973" i="4"/>
  <c r="F970" i="4"/>
  <c r="F969" i="4"/>
  <c r="F968" i="4"/>
  <c r="F967" i="4"/>
  <c r="F966" i="4"/>
  <c r="F965" i="4"/>
  <c r="F963" i="4"/>
  <c r="F962" i="4"/>
  <c r="F961" i="4"/>
  <c r="F958" i="4"/>
  <c r="F957" i="4"/>
  <c r="F956" i="4"/>
  <c r="F955" i="4"/>
  <c r="F953" i="4"/>
  <c r="F951" i="4"/>
  <c r="F950" i="4"/>
  <c r="F949" i="4"/>
  <c r="F948" i="4"/>
  <c r="F947" i="4"/>
  <c r="F946" i="4"/>
  <c r="F945" i="4"/>
  <c r="F944" i="4"/>
  <c r="F943" i="4"/>
  <c r="F942" i="4"/>
  <c r="F941" i="4"/>
  <c r="F940" i="4"/>
  <c r="F939" i="4"/>
  <c r="F938" i="4"/>
  <c r="F937" i="4"/>
  <c r="F936" i="4"/>
  <c r="F935" i="4"/>
  <c r="F934" i="4"/>
  <c r="F933" i="4"/>
  <c r="F932" i="4"/>
  <c r="F930" i="4"/>
  <c r="F929" i="4"/>
  <c r="F928" i="4"/>
  <c r="F927" i="4"/>
  <c r="F926" i="4"/>
  <c r="F925" i="4"/>
  <c r="F924" i="4"/>
  <c r="F923" i="4"/>
  <c r="F922" i="4"/>
  <c r="F921" i="4"/>
  <c r="F919" i="4"/>
  <c r="F918" i="4"/>
  <c r="F917" i="4"/>
  <c r="F915" i="4"/>
  <c r="F914" i="4"/>
  <c r="F913" i="4"/>
  <c r="F912" i="4"/>
  <c r="F911" i="4"/>
  <c r="F910" i="4"/>
  <c r="F909" i="4"/>
  <c r="F908" i="4"/>
  <c r="F907" i="4"/>
  <c r="F906" i="4"/>
  <c r="F905" i="4"/>
  <c r="F904" i="4"/>
  <c r="F903" i="4"/>
  <c r="F902" i="4"/>
  <c r="F901" i="4"/>
  <c r="F900" i="4"/>
  <c r="F899" i="4"/>
  <c r="F898" i="4"/>
  <c r="F897" i="4"/>
  <c r="F896"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7" i="4"/>
  <c r="F826" i="4"/>
  <c r="F825" i="4"/>
  <c r="F824" i="4"/>
  <c r="F823" i="4"/>
  <c r="F821" i="4"/>
  <c r="F820" i="4"/>
  <c r="F819" i="4"/>
  <c r="F818" i="4"/>
  <c r="F817" i="4"/>
  <c r="F816" i="4"/>
  <c r="F815" i="4"/>
  <c r="F814" i="4"/>
  <c r="F813" i="4"/>
  <c r="F812" i="4"/>
  <c r="F811" i="4"/>
  <c r="F810" i="4"/>
  <c r="F809" i="4"/>
  <c r="F808" i="4"/>
  <c r="F807" i="4"/>
  <c r="F806" i="4"/>
  <c r="F805" i="4"/>
  <c r="F803" i="4"/>
  <c r="F802" i="4"/>
  <c r="F801" i="4"/>
  <c r="F800" i="4"/>
  <c r="F798" i="4"/>
  <c r="F797" i="4"/>
  <c r="F796" i="4"/>
  <c r="F795" i="4"/>
  <c r="F794" i="4"/>
  <c r="F793" i="4"/>
  <c r="F790" i="4"/>
  <c r="F789"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58" i="4"/>
  <c r="F757" i="4"/>
  <c r="F756" i="4"/>
  <c r="F755" i="4"/>
  <c r="F754" i="4"/>
  <c r="F753" i="4"/>
  <c r="F752" i="4"/>
  <c r="F751" i="4"/>
  <c r="F750" i="4"/>
  <c r="F749" i="4"/>
  <c r="F748" i="4"/>
  <c r="F746" i="4"/>
  <c r="F745" i="4"/>
  <c r="F741" i="4"/>
  <c r="F740" i="4"/>
  <c r="F739" i="4"/>
  <c r="F738"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698" i="4"/>
  <c r="F1087" i="4" s="1"/>
  <c r="F696" i="4"/>
  <c r="F695" i="4"/>
  <c r="F693" i="4"/>
  <c r="F692" i="4"/>
  <c r="F690" i="4"/>
  <c r="F689" i="4"/>
  <c r="F687" i="4"/>
  <c r="F686" i="4"/>
  <c r="F685" i="4"/>
  <c r="F684" i="4"/>
  <c r="F683" i="4"/>
  <c r="F682" i="4"/>
  <c r="F681" i="4"/>
  <c r="F680" i="4"/>
  <c r="F678" i="4"/>
  <c r="F1082" i="4" s="1"/>
  <c r="F676" i="4"/>
  <c r="F1081" i="4" s="1"/>
  <c r="F674" i="4"/>
  <c r="F673" i="4"/>
  <c r="F672" i="4"/>
  <c r="F670" i="4"/>
  <c r="F669" i="4"/>
  <c r="F668" i="4"/>
  <c r="F667" i="4"/>
  <c r="F665" i="4"/>
  <c r="F1078" i="4" s="1"/>
  <c r="F663" i="4"/>
  <c r="F662" i="4"/>
  <c r="F661" i="4"/>
  <c r="F660" i="4"/>
  <c r="F659" i="4"/>
  <c r="F657" i="4"/>
  <c r="F656" i="4"/>
  <c r="F654" i="4"/>
  <c r="F653" i="4"/>
  <c r="F652" i="4"/>
  <c r="F651" i="4"/>
  <c r="F650" i="4"/>
  <c r="F649" i="4"/>
  <c r="F647" i="4"/>
  <c r="F646" i="4"/>
  <c r="F645" i="4"/>
  <c r="F644" i="4"/>
  <c r="F643" i="4"/>
  <c r="F642" i="4"/>
  <c r="F640" i="4"/>
  <c r="F639" i="4"/>
  <c r="F638" i="4"/>
  <c r="F637" i="4"/>
  <c r="F636" i="4"/>
  <c r="F635" i="4"/>
  <c r="F634" i="4"/>
  <c r="F631" i="4"/>
  <c r="F630" i="4"/>
  <c r="F629" i="4"/>
  <c r="F627" i="4"/>
  <c r="F626" i="4"/>
  <c r="F625" i="4"/>
  <c r="F624" i="4"/>
  <c r="F623" i="4"/>
  <c r="F622" i="4"/>
  <c r="F621" i="4"/>
  <c r="F620" i="4"/>
  <c r="F619" i="4"/>
  <c r="F617" i="4"/>
  <c r="F616" i="4"/>
  <c r="F615" i="4"/>
  <c r="F614" i="4"/>
  <c r="F613" i="4"/>
  <c r="F612" i="4"/>
  <c r="F611" i="4"/>
  <c r="F610" i="4"/>
  <c r="F609" i="4"/>
  <c r="F608" i="4"/>
  <c r="F607" i="4"/>
  <c r="F606" i="4"/>
  <c r="F604" i="4"/>
  <c r="F603" i="4"/>
  <c r="F602" i="4"/>
  <c r="F601" i="4"/>
  <c r="F600" i="4"/>
  <c r="F599" i="4"/>
  <c r="F598" i="4"/>
  <c r="F597" i="4"/>
  <c r="F596" i="4"/>
  <c r="F595" i="4"/>
  <c r="F593" i="4"/>
  <c r="F592" i="4"/>
  <c r="F591" i="4"/>
  <c r="F590" i="4"/>
  <c r="F589" i="4"/>
  <c r="F588" i="4"/>
  <c r="F587" i="4"/>
  <c r="F586" i="4"/>
  <c r="F585" i="4"/>
  <c r="F584" i="4"/>
  <c r="F583" i="4"/>
  <c r="F582" i="4"/>
  <c r="F581" i="4"/>
  <c r="F580" i="4"/>
  <c r="F579" i="4"/>
  <c r="F578" i="4"/>
  <c r="F577" i="4"/>
  <c r="F576" i="4"/>
  <c r="F575" i="4"/>
  <c r="F574" i="4"/>
  <c r="F573" i="4"/>
  <c r="F572" i="4"/>
  <c r="F571" i="4"/>
  <c r="F570" i="4"/>
  <c r="F567" i="4"/>
  <c r="F563" i="4"/>
  <c r="F562" i="4"/>
  <c r="F561" i="4"/>
  <c r="F560" i="4"/>
  <c r="F559" i="4"/>
  <c r="F558" i="4"/>
  <c r="F557" i="4"/>
  <c r="F556" i="4"/>
  <c r="F555" i="4"/>
  <c r="F554" i="4"/>
  <c r="F553" i="4"/>
  <c r="F552" i="4"/>
  <c r="F551" i="4"/>
  <c r="F550" i="4"/>
  <c r="F549" i="4"/>
  <c r="F548" i="4"/>
  <c r="F547" i="4"/>
  <c r="F546" i="4"/>
  <c r="F545" i="4"/>
  <c r="F544" i="4"/>
  <c r="F543" i="4"/>
  <c r="F542" i="4"/>
  <c r="F541" i="4"/>
  <c r="F540" i="4"/>
  <c r="F538" i="4"/>
  <c r="F537" i="4"/>
  <c r="F536" i="4"/>
  <c r="F535" i="4"/>
  <c r="F534" i="4"/>
  <c r="F533" i="4"/>
  <c r="F532" i="4"/>
  <c r="F531" i="4"/>
  <c r="F525" i="4"/>
  <c r="F521" i="4"/>
  <c r="F511" i="4"/>
  <c r="F510" i="4"/>
  <c r="F509" i="4"/>
  <c r="F508" i="4"/>
  <c r="F507" i="4"/>
  <c r="F506" i="4"/>
  <c r="F505" i="4"/>
  <c r="F504" i="4"/>
  <c r="F503" i="4"/>
  <c r="F502" i="4"/>
  <c r="F501" i="4"/>
  <c r="F500" i="4"/>
  <c r="F499" i="4"/>
  <c r="F498" i="4"/>
  <c r="F497" i="4"/>
  <c r="F496" i="4"/>
  <c r="F495" i="4"/>
  <c r="F494" i="4"/>
  <c r="F491" i="4"/>
  <c r="F490" i="4"/>
  <c r="F489" i="4"/>
  <c r="F488" i="4"/>
  <c r="F487" i="4"/>
  <c r="F486" i="4"/>
  <c r="F485" i="4"/>
  <c r="F484" i="4"/>
  <c r="F483" i="4"/>
  <c r="F482" i="4"/>
  <c r="F481" i="4"/>
  <c r="F480" i="4"/>
  <c r="F474" i="4"/>
  <c r="F473" i="4"/>
  <c r="F472" i="4"/>
  <c r="F471" i="4"/>
  <c r="F470" i="4"/>
  <c r="F469" i="4"/>
  <c r="F468" i="4"/>
  <c r="F466" i="4"/>
  <c r="F465" i="4"/>
  <c r="F464" i="4"/>
  <c r="F463" i="4"/>
  <c r="F462" i="4"/>
  <c r="F461" i="4"/>
  <c r="F460" i="4"/>
  <c r="F459" i="4"/>
  <c r="F458" i="4"/>
  <c r="F457" i="4"/>
  <c r="F456" i="4"/>
  <c r="F455" i="4"/>
  <c r="F454" i="4"/>
  <c r="F453" i="4"/>
  <c r="F452" i="4"/>
  <c r="F450" i="4"/>
  <c r="F449" i="4"/>
  <c r="F448" i="4"/>
  <c r="F447" i="4"/>
  <c r="F445" i="4"/>
  <c r="F444" i="4"/>
  <c r="F443" i="4"/>
  <c r="F442" i="4"/>
  <c r="F440" i="4"/>
  <c r="F439" i="4"/>
  <c r="F438" i="4"/>
  <c r="F437" i="4"/>
  <c r="F436" i="4"/>
  <c r="F435" i="4"/>
  <c r="F434" i="4"/>
  <c r="F433" i="4"/>
  <c r="F432" i="4"/>
  <c r="F431" i="4"/>
  <c r="F430" i="4"/>
  <c r="F429" i="4"/>
  <c r="F428" i="4"/>
  <c r="F427" i="4"/>
  <c r="F426" i="4"/>
  <c r="F425" i="4"/>
  <c r="F424" i="4"/>
  <c r="F423" i="4"/>
  <c r="F422" i="4"/>
  <c r="F421" i="4"/>
  <c r="F420" i="4"/>
  <c r="F419" i="4"/>
  <c r="F418" i="4"/>
  <c r="F417" i="4"/>
  <c r="F416" i="4"/>
  <c r="F415" i="4"/>
  <c r="F414" i="4"/>
  <c r="F413" i="4"/>
  <c r="F412" i="4"/>
  <c r="F411" i="4"/>
  <c r="F410" i="4"/>
  <c r="F409" i="4"/>
  <c r="F408" i="4"/>
  <c r="F407" i="4"/>
  <c r="F406" i="4"/>
  <c r="F403" i="4"/>
  <c r="F402" i="4"/>
  <c r="F401" i="4"/>
  <c r="F400" i="4"/>
  <c r="F399" i="4"/>
  <c r="F397" i="4"/>
  <c r="F396" i="4"/>
  <c r="F395" i="4"/>
  <c r="F394" i="4"/>
  <c r="F393" i="4"/>
  <c r="F392" i="4"/>
  <c r="F391" i="4"/>
  <c r="F390" i="4"/>
  <c r="F389" i="4"/>
  <c r="F388" i="4"/>
  <c r="F387" i="4"/>
  <c r="F386" i="4"/>
  <c r="F385" i="4"/>
  <c r="F384" i="4"/>
  <c r="F383" i="4"/>
  <c r="F382" i="4"/>
  <c r="F380" i="4"/>
  <c r="F379" i="4"/>
  <c r="F378" i="4"/>
  <c r="F377" i="4"/>
  <c r="F376" i="4"/>
  <c r="F375" i="4"/>
  <c r="F373" i="4"/>
  <c r="F372" i="4"/>
  <c r="F371" i="4"/>
  <c r="F370" i="4"/>
  <c r="F368" i="4"/>
  <c r="F367" i="4"/>
  <c r="F366" i="4"/>
  <c r="F365" i="4"/>
  <c r="F364" i="4"/>
  <c r="F363" i="4"/>
  <c r="F362" i="4"/>
  <c r="F361" i="4"/>
  <c r="F360" i="4"/>
  <c r="F359" i="4"/>
  <c r="F358" i="4"/>
  <c r="F357" i="4"/>
  <c r="F356" i="4"/>
  <c r="F355" i="4"/>
  <c r="F354" i="4"/>
  <c r="F353" i="4"/>
  <c r="F351" i="4"/>
  <c r="F350" i="4"/>
  <c r="F349" i="4"/>
  <c r="F348" i="4"/>
  <c r="F347" i="4"/>
  <c r="F346" i="4"/>
  <c r="F344" i="4"/>
  <c r="F343" i="4"/>
  <c r="F342" i="4"/>
  <c r="F341" i="4"/>
  <c r="F340" i="4"/>
  <c r="F338" i="4"/>
  <c r="F337" i="4"/>
  <c r="F336" i="4"/>
  <c r="F335" i="4"/>
  <c r="F334" i="4"/>
  <c r="F333" i="4"/>
  <c r="F331" i="4"/>
  <c r="F330" i="4"/>
  <c r="F329" i="4"/>
  <c r="F328" i="4"/>
  <c r="F327" i="4"/>
  <c r="F326" i="4"/>
  <c r="F324" i="4"/>
  <c r="F323" i="4"/>
  <c r="F322" i="4"/>
  <c r="F321" i="4"/>
  <c r="F320" i="4"/>
  <c r="F319" i="4"/>
  <c r="F318" i="4"/>
  <c r="F317" i="4"/>
  <c r="F316" i="4"/>
  <c r="F315" i="4"/>
  <c r="F314" i="4"/>
  <c r="F313" i="4"/>
  <c r="F312" i="4"/>
  <c r="F311" i="4"/>
  <c r="F310" i="4"/>
  <c r="F309" i="4"/>
  <c r="F308" i="4"/>
  <c r="F307" i="4"/>
  <c r="F306" i="4"/>
  <c r="F305" i="4"/>
  <c r="F304" i="4"/>
  <c r="F303" i="4"/>
  <c r="F300" i="4"/>
  <c r="F299" i="4"/>
  <c r="F298" i="4"/>
  <c r="F297" i="4"/>
  <c r="F296" i="4"/>
  <c r="F295" i="4"/>
  <c r="F294" i="4"/>
  <c r="F292" i="4"/>
  <c r="F291" i="4"/>
  <c r="F290" i="4"/>
  <c r="F289" i="4"/>
  <c r="F287" i="4"/>
  <c r="F286" i="4"/>
  <c r="F285" i="4"/>
  <c r="F284" i="4"/>
  <c r="F283" i="4"/>
  <c r="F282" i="4"/>
  <c r="F281" i="4"/>
  <c r="F280" i="4"/>
  <c r="F279" i="4"/>
  <c r="F278" i="4"/>
  <c r="F277" i="4"/>
  <c r="F275" i="4"/>
  <c r="F274" i="4"/>
  <c r="F273" i="4"/>
  <c r="F272" i="4"/>
  <c r="F271" i="4"/>
  <c r="F270" i="4"/>
  <c r="F269" i="4"/>
  <c r="F268" i="4"/>
  <c r="F267" i="4"/>
  <c r="F266" i="4"/>
  <c r="F265" i="4"/>
  <c r="F264" i="4"/>
  <c r="F263" i="4"/>
  <c r="F262" i="4"/>
  <c r="F261" i="4"/>
  <c r="F260" i="4"/>
  <c r="F259" i="4"/>
  <c r="F258" i="4"/>
  <c r="F257" i="4"/>
  <c r="F256" i="4"/>
  <c r="F255" i="4"/>
  <c r="F254" i="4"/>
  <c r="F253" i="4"/>
  <c r="F252" i="4"/>
  <c r="F251" i="4"/>
  <c r="F250" i="4"/>
  <c r="F249" i="4"/>
  <c r="F248" i="4"/>
  <c r="F247" i="4"/>
  <c r="F246" i="4"/>
  <c r="F245" i="4"/>
  <c r="F244" i="4"/>
  <c r="F243" i="4"/>
  <c r="F242" i="4"/>
  <c r="F241" i="4"/>
  <c r="F240" i="4"/>
  <c r="F239" i="4"/>
  <c r="F237" i="4"/>
  <c r="F235" i="4"/>
  <c r="F234" i="4"/>
  <c r="F232" i="4"/>
  <c r="F231" i="4"/>
  <c r="F230" i="4"/>
  <c r="F229" i="4"/>
  <c r="F228" i="4"/>
  <c r="F226" i="4"/>
  <c r="F225" i="4"/>
  <c r="F224" i="4"/>
  <c r="F223" i="4"/>
  <c r="F222" i="4"/>
  <c r="F221" i="4"/>
  <c r="F220" i="4"/>
  <c r="F219" i="4"/>
  <c r="F218" i="4"/>
  <c r="F217" i="4"/>
  <c r="F216" i="4"/>
  <c r="F215" i="4"/>
  <c r="F214" i="4"/>
  <c r="F213" i="4"/>
  <c r="F212" i="4"/>
  <c r="F211" i="4"/>
  <c r="F209" i="4"/>
  <c r="F208" i="4"/>
  <c r="F207" i="4"/>
  <c r="F206" i="4"/>
  <c r="F205" i="4"/>
  <c r="F204" i="4"/>
  <c r="F203" i="4"/>
  <c r="F199" i="4"/>
  <c r="F198" i="4"/>
  <c r="F196" i="4"/>
  <c r="F195" i="4"/>
  <c r="F194" i="4"/>
  <c r="F193" i="4"/>
  <c r="F192" i="4"/>
  <c r="F191" i="4"/>
  <c r="F190" i="4"/>
  <c r="F189" i="4"/>
  <c r="F188" i="4"/>
  <c r="F187" i="4"/>
  <c r="F186" i="4"/>
  <c r="F185" i="4"/>
  <c r="F184" i="4"/>
  <c r="F183" i="4"/>
  <c r="F182" i="4"/>
  <c r="F181" i="4"/>
  <c r="F180" i="4"/>
  <c r="F178" i="4"/>
  <c r="F165" i="4"/>
  <c r="F164" i="4"/>
  <c r="F163" i="4"/>
  <c r="F162" i="4"/>
  <c r="F161" i="4"/>
  <c r="F158" i="4"/>
  <c r="F157" i="4"/>
  <c r="F156" i="4"/>
  <c r="F155" i="4"/>
  <c r="F154" i="4"/>
  <c r="F153" i="4"/>
  <c r="F152" i="4"/>
  <c r="F151" i="4"/>
  <c r="F150" i="4"/>
  <c r="F149" i="4"/>
  <c r="F143" i="4"/>
  <c r="F142" i="4"/>
  <c r="F140" i="4"/>
  <c r="F139" i="4"/>
  <c r="F138" i="4"/>
  <c r="F137" i="4"/>
  <c r="F135" i="4"/>
  <c r="F134" i="4"/>
  <c r="F133" i="4"/>
  <c r="F132" i="4"/>
  <c r="F131" i="4"/>
  <c r="F130" i="4"/>
  <c r="F129" i="4"/>
  <c r="F128" i="4"/>
  <c r="F127" i="4"/>
  <c r="F126" i="4"/>
  <c r="F125" i="4"/>
  <c r="F124" i="4"/>
  <c r="F123" i="4"/>
  <c r="F122" i="4"/>
  <c r="F121" i="4"/>
  <c r="F120" i="4"/>
  <c r="F119" i="4"/>
  <c r="F117" i="4"/>
  <c r="F116" i="4"/>
  <c r="F115" i="4"/>
  <c r="F114" i="4"/>
  <c r="F113" i="4"/>
  <c r="F112" i="4"/>
  <c r="F111" i="4"/>
  <c r="F110" i="4"/>
  <c r="F109" i="4"/>
  <c r="F107" i="4"/>
  <c r="F106" i="4"/>
  <c r="F105" i="4"/>
  <c r="F104" i="4"/>
  <c r="F103" i="4"/>
  <c r="F102" i="4"/>
  <c r="F101" i="4"/>
  <c r="F100" i="4"/>
  <c r="F99" i="4"/>
  <c r="F98" i="4"/>
  <c r="F96" i="4"/>
  <c r="F95" i="4"/>
  <c r="F94" i="4"/>
  <c r="F91" i="4"/>
  <c r="F90" i="4"/>
  <c r="F89" i="4"/>
  <c r="F88" i="4"/>
  <c r="F87" i="4"/>
  <c r="F86" i="4"/>
  <c r="F84" i="4"/>
  <c r="F83" i="4"/>
  <c r="F82" i="4"/>
  <c r="F81" i="4"/>
  <c r="F80" i="4"/>
  <c r="F79" i="4"/>
  <c r="F78" i="4"/>
  <c r="F77" i="4"/>
  <c r="F75" i="4"/>
  <c r="F74" i="4"/>
  <c r="F73" i="4"/>
  <c r="F72" i="4"/>
  <c r="F71" i="4"/>
  <c r="F70" i="4"/>
  <c r="F69" i="4"/>
  <c r="F68" i="4"/>
  <c r="F67" i="4"/>
  <c r="F66" i="4"/>
  <c r="F63" i="4"/>
  <c r="F62" i="4"/>
  <c r="F61" i="4"/>
  <c r="F60" i="4"/>
  <c r="F59" i="4"/>
  <c r="F58" i="4"/>
  <c r="F57" i="4"/>
  <c r="F56" i="4"/>
  <c r="F55" i="4"/>
  <c r="F54" i="4"/>
  <c r="F53" i="4"/>
  <c r="F52" i="4"/>
  <c r="F51" i="4"/>
  <c r="F50" i="4"/>
  <c r="F49" i="4"/>
  <c r="F48" i="4"/>
  <c r="F46" i="4"/>
  <c r="F45" i="4"/>
  <c r="F44" i="4"/>
  <c r="F43" i="4"/>
  <c r="F42" i="4"/>
  <c r="F40" i="4"/>
  <c r="F39" i="4"/>
  <c r="F38" i="4"/>
  <c r="F37" i="4"/>
  <c r="F35" i="4"/>
  <c r="F34" i="4"/>
  <c r="F33" i="4"/>
  <c r="F31" i="4"/>
  <c r="F30" i="4"/>
  <c r="F29" i="4"/>
  <c r="F28" i="4"/>
  <c r="F27" i="4"/>
  <c r="F26" i="4"/>
  <c r="F25" i="4"/>
  <c r="F24" i="4"/>
  <c r="F23" i="4"/>
  <c r="F22" i="4"/>
  <c r="F21" i="4"/>
  <c r="F20" i="4"/>
  <c r="F19" i="4"/>
  <c r="F18" i="4"/>
  <c r="F17" i="4"/>
  <c r="F16" i="4"/>
  <c r="F15" i="4"/>
  <c r="F14" i="4"/>
  <c r="F13" i="4"/>
  <c r="F12" i="4"/>
  <c r="F10" i="4"/>
  <c r="F9" i="4"/>
  <c r="F8" i="4"/>
  <c r="F7" i="4"/>
  <c r="F6" i="4"/>
  <c r="F1085" i="4" l="1"/>
  <c r="F1099" i="4"/>
  <c r="F1104" i="4"/>
  <c r="F1071" i="4"/>
  <c r="F1047" i="4"/>
  <c r="F1048" i="4"/>
  <c r="F1055" i="4"/>
  <c r="F1062" i="4"/>
  <c r="F1068" i="4"/>
  <c r="F1079" i="4"/>
  <c r="F1095" i="4"/>
  <c r="F1094" i="4" s="1"/>
  <c r="F1059" i="4"/>
  <c r="F1076" i="4"/>
  <c r="F1103" i="4"/>
  <c r="F1061" i="4"/>
  <c r="F1074" i="4"/>
  <c r="F1080" i="4"/>
  <c r="F1056" i="4"/>
  <c r="F1069" i="4"/>
  <c r="F1073" i="4"/>
  <c r="F1086" i="4"/>
  <c r="F1098" i="4"/>
  <c r="F2" i="4"/>
  <c r="F1053" i="4"/>
  <c r="F1050" i="4"/>
  <c r="F1049" i="4" s="1"/>
  <c r="F1060" i="4"/>
  <c r="F1065" i="4"/>
  <c r="F1089" i="4"/>
  <c r="F1088" i="4" s="1"/>
  <c r="F1092" i="4"/>
  <c r="F1097" i="4"/>
  <c r="F1100" i="4"/>
  <c r="F1058" i="4"/>
  <c r="F1070" i="4"/>
  <c r="F1083" i="4"/>
  <c r="F1084" i="4"/>
  <c r="F1093" i="4"/>
  <c r="F1052" i="4"/>
  <c r="F1064" i="4"/>
  <c r="F1066" i="4"/>
  <c r="F1067" i="4"/>
  <c r="F1075" i="4"/>
  <c r="F1077" i="4"/>
  <c r="F1091" i="4"/>
  <c r="F1090" i="4" s="1"/>
  <c r="F1057" i="4" l="1"/>
  <c r="F1072" i="4"/>
  <c r="F1054" i="4"/>
  <c r="F1046" i="4"/>
  <c r="F1051" i="4"/>
  <c r="F1063" i="4"/>
  <c r="F1096" i="4"/>
  <c r="F1045" i="4" l="1"/>
</calcChain>
</file>

<file path=xl/sharedStrings.xml><?xml version="1.0" encoding="utf-8"?>
<sst xmlns="http://schemas.openxmlformats.org/spreadsheetml/2006/main" count="3083" uniqueCount="2111">
  <si>
    <t>Stavka</t>
  </si>
  <si>
    <t>Opis stavke</t>
  </si>
  <si>
    <t>Jedinica mjere</t>
  </si>
  <si>
    <t>Količina</t>
  </si>
  <si>
    <t>1.1.</t>
  </si>
  <si>
    <t>1.1.1.</t>
  </si>
  <si>
    <t>1.1.1.1.</t>
  </si>
  <si>
    <t>kom.</t>
  </si>
  <si>
    <t>1.1.1.2.</t>
  </si>
  <si>
    <t>1.1.2.</t>
  </si>
  <si>
    <t>kompl.</t>
  </si>
  <si>
    <t>2.</t>
  </si>
  <si>
    <t>2.1.</t>
  </si>
  <si>
    <t>2.1.1.</t>
  </si>
  <si>
    <t>kg</t>
  </si>
  <si>
    <t>m²</t>
  </si>
  <si>
    <t>3.</t>
  </si>
  <si>
    <t>3.1.</t>
  </si>
  <si>
    <t>3.1.1.</t>
  </si>
  <si>
    <t>3.1.2.</t>
  </si>
  <si>
    <t>3.2.</t>
  </si>
  <si>
    <t>3.2.1.</t>
  </si>
  <si>
    <t>3.2.2.</t>
  </si>
  <si>
    <t>3.2.3.</t>
  </si>
  <si>
    <t>3.2.4.</t>
  </si>
  <si>
    <t>3.2.5.</t>
  </si>
  <si>
    <t>3.2.6.</t>
  </si>
  <si>
    <t>3.2.7.</t>
  </si>
  <si>
    <t>3.2.8.</t>
  </si>
  <si>
    <t>3.2.9.</t>
  </si>
  <si>
    <t>3.2.10.</t>
  </si>
  <si>
    <t>3.2.11.</t>
  </si>
  <si>
    <t>3.2.12.</t>
  </si>
  <si>
    <t>3.2.13.</t>
  </si>
  <si>
    <t>3.2.14.</t>
  </si>
  <si>
    <t>3.2.15.</t>
  </si>
  <si>
    <t>3.2.16.</t>
  </si>
  <si>
    <t>4.1.</t>
  </si>
  <si>
    <t>4.1.1.</t>
  </si>
  <si>
    <t>4.2.</t>
  </si>
  <si>
    <t>4.2.1.</t>
  </si>
  <si>
    <t>4.2.1.1.</t>
  </si>
  <si>
    <t>4.2.1.2.</t>
  </si>
  <si>
    <t>4.2.1.3.</t>
  </si>
  <si>
    <t>4.2.1.4.</t>
  </si>
  <si>
    <t>4.2.1.5.</t>
  </si>
  <si>
    <t>4.2.2.</t>
  </si>
  <si>
    <t>4.2.2.1.</t>
  </si>
  <si>
    <t>4.2.2.2.</t>
  </si>
  <si>
    <t>4.2.2.3.</t>
  </si>
  <si>
    <t>4.2.2.4.</t>
  </si>
  <si>
    <t>4.2.2.5.</t>
  </si>
  <si>
    <t>4.2.2.6.</t>
  </si>
  <si>
    <t>4.2.3.</t>
  </si>
  <si>
    <t>4.2.3.1.</t>
  </si>
  <si>
    <t>4.2.4.</t>
  </si>
  <si>
    <t>4.2.4.1.</t>
  </si>
  <si>
    <t>4.2.4.2.</t>
  </si>
  <si>
    <t>4.2.4.3.</t>
  </si>
  <si>
    <t>4.2.4.4.</t>
  </si>
  <si>
    <t>4.2.5.</t>
  </si>
  <si>
    <t>4.2.5.1.</t>
  </si>
  <si>
    <t>4.2.5.2.</t>
  </si>
  <si>
    <t>4.2.5.3.</t>
  </si>
  <si>
    <t>4.2.5.4.</t>
  </si>
  <si>
    <t>4.2.5.5.</t>
  </si>
  <si>
    <t>4.2.5.6.</t>
  </si>
  <si>
    <t>4.2.6.</t>
  </si>
  <si>
    <t>4.2.7.</t>
  </si>
  <si>
    <t>4.2.8.</t>
  </si>
  <si>
    <t>4.2.9.</t>
  </si>
  <si>
    <t>4.2.10.</t>
  </si>
  <si>
    <t>DN 250</t>
  </si>
  <si>
    <t>5.</t>
  </si>
  <si>
    <t>5.1.</t>
  </si>
  <si>
    <t>5.1.1.</t>
  </si>
  <si>
    <t>5.1.2.</t>
  </si>
  <si>
    <t>5.1.3.</t>
  </si>
  <si>
    <t>5.1.4.</t>
  </si>
  <si>
    <t>5.1.5.</t>
  </si>
  <si>
    <t>5.1.6.</t>
  </si>
  <si>
    <t>5.1.7.</t>
  </si>
  <si>
    <t>5.1.8.</t>
  </si>
  <si>
    <t>5.1.9.</t>
  </si>
  <si>
    <t>5.2.</t>
  </si>
  <si>
    <t>5.2.1.</t>
  </si>
  <si>
    <t>5.2.2.</t>
  </si>
  <si>
    <t>5.2.3.</t>
  </si>
  <si>
    <t>5.2.4.</t>
  </si>
  <si>
    <t>5.3.</t>
  </si>
  <si>
    <t>5.3.1.</t>
  </si>
  <si>
    <t>6.</t>
  </si>
  <si>
    <t>6.1.</t>
  </si>
  <si>
    <t>6.1.1.</t>
  </si>
  <si>
    <t>6.2.</t>
  </si>
  <si>
    <t>6.2.1.</t>
  </si>
  <si>
    <t>6.2.2.</t>
  </si>
  <si>
    <t>6.2.3.</t>
  </si>
  <si>
    <t>6.2.4.</t>
  </si>
  <si>
    <t>6.2.5.</t>
  </si>
  <si>
    <t>7.</t>
  </si>
  <si>
    <t>7.1.</t>
  </si>
  <si>
    <t>7.1.1.</t>
  </si>
  <si>
    <t>7.1.2.</t>
  </si>
  <si>
    <t>7.1.3.</t>
  </si>
  <si>
    <t>DN 280</t>
  </si>
  <si>
    <t>DN 200</t>
  </si>
  <si>
    <t>7.1.4.</t>
  </si>
  <si>
    <t>7.1.5.</t>
  </si>
  <si>
    <t>7.1.6.</t>
  </si>
  <si>
    <t>7.2.</t>
  </si>
  <si>
    <t>7.2.1.</t>
  </si>
  <si>
    <t>7.2.2.</t>
  </si>
  <si>
    <t>7.2.3.</t>
  </si>
  <si>
    <t>7.2.4.</t>
  </si>
  <si>
    <t>7.2.5.</t>
  </si>
  <si>
    <t>7.2.6.</t>
  </si>
  <si>
    <t>7.3.</t>
  </si>
  <si>
    <t>7.3.1.</t>
  </si>
  <si>
    <t>kom</t>
  </si>
  <si>
    <t>7.3.2.</t>
  </si>
  <si>
    <t>7.3.3.</t>
  </si>
  <si>
    <t>7.3.4.</t>
  </si>
  <si>
    <t>komplet</t>
  </si>
  <si>
    <t>7.3.5.</t>
  </si>
  <si>
    <t>7.3.6.</t>
  </si>
  <si>
    <t>7.4.</t>
  </si>
  <si>
    <t>7.4.1.</t>
  </si>
  <si>
    <t>7.4.2.</t>
  </si>
  <si>
    <t>7.5.</t>
  </si>
  <si>
    <t>7.5.1.</t>
  </si>
  <si>
    <t>7.5.2.</t>
  </si>
  <si>
    <t>7.5.3.</t>
  </si>
  <si>
    <t>7.6.</t>
  </si>
  <si>
    <t>7.6.1.</t>
  </si>
  <si>
    <t>7.7.</t>
  </si>
  <si>
    <t>7.7.1.</t>
  </si>
  <si>
    <t>7.7.2.</t>
  </si>
  <si>
    <t>ZAHVATNA GRAĐEVINA I DOVODNI CJEVOVOD DO USISNOG BAZENA</t>
  </si>
  <si>
    <t>GRAĐEVINSKI PROJEKT</t>
  </si>
  <si>
    <t>PRIPREMNI RADOVI</t>
  </si>
  <si>
    <t>m'</t>
  </si>
  <si>
    <t>1.1.1.3.</t>
  </si>
  <si>
    <t>1.1.1.4.</t>
  </si>
  <si>
    <t>1.1.1.5.</t>
  </si>
  <si>
    <t>ZEMLJANI RADOVI</t>
  </si>
  <si>
    <t>1.1.2.1.</t>
  </si>
  <si>
    <t>1.1.2.2.</t>
  </si>
  <si>
    <t>1.1.2.3.</t>
  </si>
  <si>
    <t>1.1.2.4.</t>
  </si>
  <si>
    <t>1.1.2.5.</t>
  </si>
  <si>
    <t>1.1.2.6.</t>
  </si>
  <si>
    <t>1.1.2.7.</t>
  </si>
  <si>
    <t>1.1.2.8.</t>
  </si>
  <si>
    <t>1.1.2.9.</t>
  </si>
  <si>
    <t>1.1.2.10.</t>
  </si>
  <si>
    <t>1.1.2.11.</t>
  </si>
  <si>
    <t>1.1.2.12.</t>
  </si>
  <si>
    <t>1.1.2.13.</t>
  </si>
  <si>
    <t>1.1.2.14.</t>
  </si>
  <si>
    <t>1.1.2.15.</t>
  </si>
  <si>
    <t>1.1.2.16.</t>
  </si>
  <si>
    <t>1.1.2.17.</t>
  </si>
  <si>
    <t>1.1.2.18.</t>
  </si>
  <si>
    <t>1.1.2.19.</t>
  </si>
  <si>
    <t>1.1.2.20.</t>
  </si>
  <si>
    <t>1.1.3.</t>
  </si>
  <si>
    <t>PILOTI</t>
  </si>
  <si>
    <t>1.1.3.1.</t>
  </si>
  <si>
    <t>1.1.3.2.</t>
  </si>
  <si>
    <t>1.1.3.3.</t>
  </si>
  <si>
    <t>1.1.3.4.</t>
  </si>
  <si>
    <t>1.1.3.5.</t>
  </si>
  <si>
    <t>1.1.3.6.</t>
  </si>
  <si>
    <t>1.1.3.7.</t>
  </si>
  <si>
    <t>1.1.3.8.</t>
  </si>
  <si>
    <t>t</t>
  </si>
  <si>
    <t>1.1.3.9.</t>
  </si>
  <si>
    <t>1.1.3.10.</t>
  </si>
  <si>
    <t>1.1.3.11.</t>
  </si>
  <si>
    <t>1.1.3.12.</t>
  </si>
  <si>
    <t>1.1.3.13.</t>
  </si>
  <si>
    <t>1.1.3.14.</t>
  </si>
  <si>
    <t>1.1.3.15.</t>
  </si>
  <si>
    <t>1.1.3.16.</t>
  </si>
  <si>
    <t>1.1.3.17.</t>
  </si>
  <si>
    <t>1.1.3.18.</t>
  </si>
  <si>
    <t>1.1.3.19.</t>
  </si>
  <si>
    <t>1.1.3.20.</t>
  </si>
  <si>
    <t>1.1.3.21.</t>
  </si>
  <si>
    <t>1.1.3.22.</t>
  </si>
  <si>
    <t>1.1.3.23.</t>
  </si>
  <si>
    <t>1.1.3.25.</t>
  </si>
  <si>
    <t>1.1.3.26.</t>
  </si>
  <si>
    <t>1.1.3.27.</t>
  </si>
  <si>
    <t>1.1.3.28.</t>
  </si>
  <si>
    <t>1.1.4.</t>
  </si>
  <si>
    <t>DOVODNI CJEVOVOD</t>
  </si>
  <si>
    <t>1.1.4.1.</t>
  </si>
  <si>
    <t>1.1.4.2.</t>
  </si>
  <si>
    <t>1.1.4.3.</t>
  </si>
  <si>
    <t>1.1.4.4.</t>
  </si>
  <si>
    <t>1.1.4.5.</t>
  </si>
  <si>
    <t>1.1.4.6.</t>
  </si>
  <si>
    <t>1.1.4.7.</t>
  </si>
  <si>
    <t>1.1.4.8.</t>
  </si>
  <si>
    <t>1.1.4.9.</t>
  </si>
  <si>
    <t>1.1.4.10.</t>
  </si>
  <si>
    <t>1.1.5.</t>
  </si>
  <si>
    <t>UPORNJAK I OKNO</t>
  </si>
  <si>
    <t>1.1.5.1.</t>
  </si>
  <si>
    <t>1.1.5.2.</t>
  </si>
  <si>
    <t>1.1.5.3.</t>
  </si>
  <si>
    <t>1.1.5.4.</t>
  </si>
  <si>
    <t>1.1.5.5.</t>
  </si>
  <si>
    <t>1.1.5.6.</t>
  </si>
  <si>
    <t>1.1.5.7.</t>
  </si>
  <si>
    <t>1.1.5.8.</t>
  </si>
  <si>
    <t>m’</t>
  </si>
  <si>
    <t>1.1.6.</t>
  </si>
  <si>
    <t>PRISTUPNA CESTA I PLATO ZA AUTODIZALICU</t>
  </si>
  <si>
    <t>1.1.6.1.</t>
  </si>
  <si>
    <t>1.1.6.2.</t>
  </si>
  <si>
    <t>1.1.6.3.</t>
  </si>
  <si>
    <t>1.1.6.4.</t>
  </si>
  <si>
    <t>1.1.6.5.</t>
  </si>
  <si>
    <t>1.1.6.6.</t>
  </si>
  <si>
    <t>1.2.</t>
  </si>
  <si>
    <t>HIDROTEHNIČKI PROJEKT</t>
  </si>
  <si>
    <t>1.2.1.</t>
  </si>
  <si>
    <t>1.2.1.1.</t>
  </si>
  <si>
    <t>m</t>
  </si>
  <si>
    <t>1.2.1.2.</t>
  </si>
  <si>
    <t>1.2.1.3.</t>
  </si>
  <si>
    <t>1.2.2.</t>
  </si>
  <si>
    <t>1.2.2.1.</t>
  </si>
  <si>
    <t>1.2.2.2.</t>
  </si>
  <si>
    <t>1.2.2.3.</t>
  </si>
  <si>
    <t>1.2.2.4.</t>
  </si>
  <si>
    <t>1.2.2.5.</t>
  </si>
  <si>
    <t>1.2.2.6.</t>
  </si>
  <si>
    <t>1.2.2.7.</t>
  </si>
  <si>
    <t>1.2.2.8.</t>
  </si>
  <si>
    <t>1.2.2.9.</t>
  </si>
  <si>
    <t>1.2.2.10.</t>
  </si>
  <si>
    <t>1.2.3.</t>
  </si>
  <si>
    <t>BETONSKI I ARMIRANOBETONSKI RADOVI</t>
  </si>
  <si>
    <t>1.2.3.1.</t>
  </si>
  <si>
    <t>1.2.3.2.</t>
  </si>
  <si>
    <t>1.2.3.3.</t>
  </si>
  <si>
    <t>1.2.3.4.</t>
  </si>
  <si>
    <t>1.2.3.5.</t>
  </si>
  <si>
    <t>1.2.3.6.</t>
  </si>
  <si>
    <t>1.2.3.7.</t>
  </si>
  <si>
    <t>1.2.3.8.</t>
  </si>
  <si>
    <t>1.2.3.9.</t>
  </si>
  <si>
    <t>1.2.4.</t>
  </si>
  <si>
    <t>1.2.4.1.</t>
  </si>
  <si>
    <t>1.2.4.2.</t>
  </si>
  <si>
    <t>1.2.4.3.</t>
  </si>
  <si>
    <t>1.2.4.4.</t>
  </si>
  <si>
    <t>1.2.4.5.</t>
  </si>
  <si>
    <t>1.2.4.6.</t>
  </si>
  <si>
    <t>1.2.4.7.</t>
  </si>
  <si>
    <t>1.2.4.8.</t>
  </si>
  <si>
    <t>1.2.4.9.</t>
  </si>
  <si>
    <t>1.2.4.10.</t>
  </si>
  <si>
    <t>1.2.4.11.</t>
  </si>
  <si>
    <t>1.2.4.12.</t>
  </si>
  <si>
    <t>1.2.4.13.</t>
  </si>
  <si>
    <t>1.2.4.14.</t>
  </si>
  <si>
    <t>1.2.4.15.</t>
  </si>
  <si>
    <t>1.2.4.16.</t>
  </si>
  <si>
    <t>1.2.4.17.</t>
  </si>
  <si>
    <t>1.2.4.18.</t>
  </si>
  <si>
    <t>1.2.4.19.</t>
  </si>
  <si>
    <t>1.2.4.20.</t>
  </si>
  <si>
    <t>1.2.4.21.</t>
  </si>
  <si>
    <t>1.2.5.</t>
  </si>
  <si>
    <t>OSTALI RADOVI</t>
  </si>
  <si>
    <t>1.2.5.1.</t>
  </si>
  <si>
    <t>1.2.5.2.</t>
  </si>
  <si>
    <t>TERMOTEHNIČKE INSTALACIJE</t>
  </si>
  <si>
    <t>Pumpa je opremljena sljedećim zaštitnim sustavima:
- monitoring temperature gornjeg ležaja (Pt100 senzor)
- monitoring temperature donjeg ležaja (Pt100 senzor)
- monitoring temperature namotaja motora (Pt100 senzor)
- monitoring prodora vode u prostor motora
- monitoring prodora vode u priključnu kutiju kabela</t>
  </si>
  <si>
    <t>2.1.2.</t>
  </si>
  <si>
    <t>2.1.3.</t>
  </si>
  <si>
    <t>2.1.4.</t>
  </si>
  <si>
    <t>2.1.5.</t>
  </si>
  <si>
    <t>2.1.6.</t>
  </si>
  <si>
    <t>Usluge ovlaštenih servisera uređaja i opreme obuhvaćene u specifikaciji materijala i radova.
Obračun po kompletu.</t>
  </si>
  <si>
    <t>2.1.7.</t>
  </si>
  <si>
    <t>2.1.8.</t>
  </si>
  <si>
    <t>2.1.9.</t>
  </si>
  <si>
    <t>2.1.10.</t>
  </si>
  <si>
    <t>ISKOLČENJE 
Na osnovu podataka iz projekta treba iskolčiti trasu kabela dijelu tako da se osigura projektirani položaj, samih kablova kao i ispravne visinske kote. Uz iskolčenje treba izvesti i osiguranja točaka. Rad na iskolčenju izvesti će se sa geodetom. 
Jedinična cijena sadrži sav rad i pomoćna sredstava za izvedbu iskolčenja i osiguranju točaka.
Obračun po m` iskolčene trase.</t>
  </si>
  <si>
    <t>3.1.3.</t>
  </si>
  <si>
    <t>3.1.4.</t>
  </si>
  <si>
    <t>3.1.5.</t>
  </si>
  <si>
    <t>ELEKTROMONTAŽNI RADOVI</t>
  </si>
  <si>
    <t xml:space="preserve"> - Sitni spojni materijal potreban za ožičenje, bakrene sabirnice, nosači bakrenih sabirnica, zaštite bakrenih sabirnica, spojni vodovi u  ormaru, stezaljke, izolatori, PVC kanalica, zaštita od dodira, natpisi na elementima, oznaka razdjelnika, oznaka o primjenjenoj zaštiti, trajno čitljiva shema (plastificirana) smještena u prostoru na vratima, trajno čitljive oznake kabela (adresa, tip i presjek) na oba kraja kabela.</t>
  </si>
  <si>
    <t xml:space="preserve"> - traka upozorenja, crvena. Obračun po m’</t>
  </si>
  <si>
    <t>h</t>
  </si>
  <si>
    <t>3.2.17.</t>
  </si>
  <si>
    <t>4.1.1.1.</t>
  </si>
  <si>
    <t>4.1.1.2.</t>
  </si>
  <si>
    <t>4.1.1.3.</t>
  </si>
  <si>
    <t>4.1.1.4.</t>
  </si>
  <si>
    <t>4.1.1.5.</t>
  </si>
  <si>
    <t>4.1.1.6.</t>
  </si>
  <si>
    <t>4.1.1.7.</t>
  </si>
  <si>
    <t>4.1.2.</t>
  </si>
  <si>
    <t>4.1.2.1.</t>
  </si>
  <si>
    <t>4.1.2.2.</t>
  </si>
  <si>
    <t>4.1.2.3.</t>
  </si>
  <si>
    <t>4.1.2.4.</t>
  </si>
  <si>
    <t>4.1.2.5.</t>
  </si>
  <si>
    <t>4.1.2.6.</t>
  </si>
  <si>
    <t>4.1.2.7.</t>
  </si>
  <si>
    <t>4.1.2.8.</t>
  </si>
  <si>
    <t>4.1.2.9.</t>
  </si>
  <si>
    <t>4.1.2.10.</t>
  </si>
  <si>
    <t>4.1.2.11.</t>
  </si>
  <si>
    <t>4.1.2.12.</t>
  </si>
  <si>
    <t>4.1.2.13.</t>
  </si>
  <si>
    <t>4.1.2.14.</t>
  </si>
  <si>
    <t>4.1.2.15.</t>
  </si>
  <si>
    <t>4.1.2.16.</t>
  </si>
  <si>
    <t>4.1.3.</t>
  </si>
  <si>
    <t>KOLNIČKA KONSTRUKCIJA</t>
  </si>
  <si>
    <t>4.1.3.1.</t>
  </si>
  <si>
    <t>4.1.3.2.</t>
  </si>
  <si>
    <t>4.1.3.3.</t>
  </si>
  <si>
    <t>4.1.3.4.</t>
  </si>
  <si>
    <t>4.1.3.5.</t>
  </si>
  <si>
    <t>4.1.4.</t>
  </si>
  <si>
    <t>ZAŠTITNA OGRADA</t>
  </si>
  <si>
    <t>4.1.4.1.</t>
  </si>
  <si>
    <t>4.1.4.2.</t>
  </si>
  <si>
    <t>4.1.5.</t>
  </si>
  <si>
    <t>RASVJETNI STUPOVI</t>
  </si>
  <si>
    <t>4.1.5.1.</t>
  </si>
  <si>
    <t>4.1.6.</t>
  </si>
  <si>
    <t>BETONSKI RADOVI</t>
  </si>
  <si>
    <t>4.1.6.1.</t>
  </si>
  <si>
    <t>4.1.6.2.</t>
  </si>
  <si>
    <t>4.1.6.3.</t>
  </si>
  <si>
    <t>4.1.6.4.</t>
  </si>
  <si>
    <t>4.1.6.5.</t>
  </si>
  <si>
    <t>4.1.6.6.</t>
  </si>
  <si>
    <t>4.1.6.7.</t>
  </si>
  <si>
    <t>4.1.6.8.</t>
  </si>
  <si>
    <t>4.1.6.9.</t>
  </si>
  <si>
    <t>4.1.6.10.</t>
  </si>
  <si>
    <t>4.1.6.11.</t>
  </si>
  <si>
    <t>4.1.6.12.</t>
  </si>
  <si>
    <t>4.1.6.13.</t>
  </si>
  <si>
    <t>4.1.6.14.</t>
  </si>
  <si>
    <t>4.1.6.15.</t>
  </si>
  <si>
    <t>4.1.6.16.</t>
  </si>
  <si>
    <t>4.1.6.17.</t>
  </si>
  <si>
    <t>4.1.6.18.</t>
  </si>
  <si>
    <t>4.1.6.19.</t>
  </si>
  <si>
    <t>4.1.6.20.</t>
  </si>
  <si>
    <t>4.1.6.21.</t>
  </si>
  <si>
    <t>4.1.6.22.</t>
  </si>
  <si>
    <t>4.1.6.23.</t>
  </si>
  <si>
    <t>4.1.6.24.</t>
  </si>
  <si>
    <t>4.1.6.25.</t>
  </si>
  <si>
    <t>4.1.6.26.</t>
  </si>
  <si>
    <t>4.1.6.27.</t>
  </si>
  <si>
    <t>4.1.6.28.</t>
  </si>
  <si>
    <t>4.1.6.29.</t>
  </si>
  <si>
    <t>4.1.6.30.</t>
  </si>
  <si>
    <t>4.1.6.31.</t>
  </si>
  <si>
    <t>4.1.6.32.</t>
  </si>
  <si>
    <t>4.1.6.33.</t>
  </si>
  <si>
    <t>4.1.6.34.</t>
  </si>
  <si>
    <t>4.1.6.35.</t>
  </si>
  <si>
    <t>4.1.6.36.</t>
  </si>
  <si>
    <t>4.1.6.37.</t>
  </si>
  <si>
    <t>4.1.7.</t>
  </si>
  <si>
    <t>ARMIRAČKI RADOVI</t>
  </si>
  <si>
    <t>4.1.7.1.</t>
  </si>
  <si>
    <t>4.1.7.2.</t>
  </si>
  <si>
    <t>4.1.7.3.</t>
  </si>
  <si>
    <t>4.1.7.4.</t>
  </si>
  <si>
    <t>4.1.7.5.</t>
  </si>
  <si>
    <t>4.1.7.6.</t>
  </si>
  <si>
    <t>4.1.7.7.</t>
  </si>
  <si>
    <t>4.1.7.8.</t>
  </si>
  <si>
    <t>4.1.7.9.</t>
  </si>
  <si>
    <t>4.1.7.10.</t>
  </si>
  <si>
    <t>4.1.7.11.</t>
  </si>
  <si>
    <t>4.1.8.</t>
  </si>
  <si>
    <t>PROMETNA SIGNALIZACIJA</t>
  </si>
  <si>
    <t>4.1.8.1.</t>
  </si>
  <si>
    <t>4.1.8.2.</t>
  </si>
  <si>
    <t>4.1.8.3.</t>
  </si>
  <si>
    <t>4.1.8.4.</t>
  </si>
  <si>
    <t>4.1.9.</t>
  </si>
  <si>
    <t>4.1.9.1.</t>
  </si>
  <si>
    <t>4.1.9.2.</t>
  </si>
  <si>
    <t>4.1.9.3.</t>
  </si>
  <si>
    <t>4.1.9.4.</t>
  </si>
  <si>
    <t>4.1.9.5.</t>
  </si>
  <si>
    <t>4.1.9.6.</t>
  </si>
  <si>
    <t>4.1.9.7.</t>
  </si>
  <si>
    <t>HIDROIZOLATERSKI RADOVI</t>
  </si>
  <si>
    <t>4.2.1.6.</t>
  </si>
  <si>
    <t>4.2.1.7.</t>
  </si>
  <si>
    <t>4.2.1.8.</t>
  </si>
  <si>
    <t>4.2.1.9.</t>
  </si>
  <si>
    <t>4.2.1.10.</t>
  </si>
  <si>
    <t>4.2.1.11.</t>
  </si>
  <si>
    <t>4.2.1.12.</t>
  </si>
  <si>
    <t>4.2.1.13.</t>
  </si>
  <si>
    <t>4.2.1.14.</t>
  </si>
  <si>
    <t>4.2.1.15.</t>
  </si>
  <si>
    <t>4.2.1.16.</t>
  </si>
  <si>
    <t>4.2.1.17.</t>
  </si>
  <si>
    <t>4.2.1.18.</t>
  </si>
  <si>
    <t>4.2.1.19.</t>
  </si>
  <si>
    <t>4.2.1.20.</t>
  </si>
  <si>
    <t>4.2.1.21.</t>
  </si>
  <si>
    <t>4.2.1.22.</t>
  </si>
  <si>
    <t>TERMOIZOLATERSKI RADOVI</t>
  </si>
  <si>
    <t>ZIDARSKI RADOVI</t>
  </si>
  <si>
    <t>4.2.3.2.</t>
  </si>
  <si>
    <t>4.2.3.3.</t>
  </si>
  <si>
    <t>4.2.3.4.</t>
  </si>
  <si>
    <t>4.2.3.5.</t>
  </si>
  <si>
    <t>4.2.3.6.</t>
  </si>
  <si>
    <t>PODOPOLAGAČKI RADOVI</t>
  </si>
  <si>
    <t>4.2.4.5.</t>
  </si>
  <si>
    <t>KROVOPOKRIVAČKI RADOVI</t>
  </si>
  <si>
    <t>LIMARSKI RADOVI</t>
  </si>
  <si>
    <t>4.2.6.1.</t>
  </si>
  <si>
    <t>4.2.6.2.</t>
  </si>
  <si>
    <t>4.2.6.3.</t>
  </si>
  <si>
    <t>4.2.6.4.</t>
  </si>
  <si>
    <t>4.2.6.5.</t>
  </si>
  <si>
    <t>4.2.6.6.</t>
  </si>
  <si>
    <t>4.2.6.7.</t>
  </si>
  <si>
    <t>4.2.6.8.</t>
  </si>
  <si>
    <t>4.2.6.9.</t>
  </si>
  <si>
    <t>FASADERSKI RADOVI</t>
  </si>
  <si>
    <t>4.2.7.1.</t>
  </si>
  <si>
    <t>4.2.7.2.</t>
  </si>
  <si>
    <t>4.2.7.3.</t>
  </si>
  <si>
    <t>4.2.7.4.</t>
  </si>
  <si>
    <t>RADOVI ALU BRAVARIJE</t>
  </si>
  <si>
    <t>4.2.8.1.</t>
  </si>
  <si>
    <t>4.2.8.2.</t>
  </si>
  <si>
    <t>4.2.8.3.</t>
  </si>
  <si>
    <t>4.2.8.4.</t>
  </si>
  <si>
    <t>4.2.8.5.</t>
  </si>
  <si>
    <t>4.2.8.6.</t>
  </si>
  <si>
    <t>BRAVARSKI RADOVI</t>
  </si>
  <si>
    <t>4.2.9.1.</t>
  </si>
  <si>
    <t>4.2.9.2.</t>
  </si>
  <si>
    <t>4.2.9.3.</t>
  </si>
  <si>
    <t>4.2.9.4.</t>
  </si>
  <si>
    <t>4.2.9.5.</t>
  </si>
  <si>
    <t>4.2.9.6.</t>
  </si>
  <si>
    <t>4.2.9.7.</t>
  </si>
  <si>
    <t>4.2.9.8.</t>
  </si>
  <si>
    <t>4.2.9.9.</t>
  </si>
  <si>
    <t>4.2.9.10.</t>
  </si>
  <si>
    <t>4.2.9.11.</t>
  </si>
  <si>
    <t>4.2.9.12.</t>
  </si>
  <si>
    <t>4.2.9.13.</t>
  </si>
  <si>
    <t>4.2.9.14.</t>
  </si>
  <si>
    <t>4.2.9.15.</t>
  </si>
  <si>
    <t>4.2.9.16.</t>
  </si>
  <si>
    <t>SOBOSLIKARSKO LIČILAČKI RADOVI</t>
  </si>
  <si>
    <t>4.2.10.1.</t>
  </si>
  <si>
    <t>4.2.10.2.</t>
  </si>
  <si>
    <t>4.2.10.3.</t>
  </si>
  <si>
    <t>4.2.10.4.</t>
  </si>
  <si>
    <t>4.2.10.5.</t>
  </si>
  <si>
    <t>DISTRIBUCIJSKA CRPNA STANICA - STROJARSKA OPREMA</t>
  </si>
  <si>
    <t>5.1.10.</t>
  </si>
  <si>
    <t>5.1.11.</t>
  </si>
  <si>
    <t>5.1.12.</t>
  </si>
  <si>
    <t>5.1.13.</t>
  </si>
  <si>
    <t>5.1.14.</t>
  </si>
  <si>
    <t>5.1.15.</t>
  </si>
  <si>
    <t>5.1.16.</t>
  </si>
  <si>
    <t>5.1.17.</t>
  </si>
  <si>
    <t>5.1.18.</t>
  </si>
  <si>
    <t>5.1.19.</t>
  </si>
  <si>
    <t>5.1.20.</t>
  </si>
  <si>
    <t>5.1.21.</t>
  </si>
  <si>
    <t>5.1.22.</t>
  </si>
  <si>
    <t>5.1.23.</t>
  </si>
  <si>
    <t>5.1.24.</t>
  </si>
  <si>
    <t>5.1.25.</t>
  </si>
  <si>
    <t>5.1.26.</t>
  </si>
  <si>
    <t>5.1.28.</t>
  </si>
  <si>
    <t>5.1.29.</t>
  </si>
  <si>
    <t>5.1.30.</t>
  </si>
  <si>
    <t>5.1.31.</t>
  </si>
  <si>
    <t>5.1.32.</t>
  </si>
  <si>
    <t>5.1.33.</t>
  </si>
  <si>
    <t>5.1.34.</t>
  </si>
  <si>
    <t>5.1.35.</t>
  </si>
  <si>
    <t>ZASUNSKO OKNO - STROJARSKA OPREMA</t>
  </si>
  <si>
    <t>OKNO MJERAČA PROTOKA - STROJARSKA OPREMA</t>
  </si>
  <si>
    <t>5.3.2.</t>
  </si>
  <si>
    <t>5.3.3.</t>
  </si>
  <si>
    <t>5.3.4.</t>
  </si>
  <si>
    <t>5.4.</t>
  </si>
  <si>
    <t>CRPNA STANICA ZA PRAŽNJENJE SUSTAVA - STROJARSKA OPREMA</t>
  </si>
  <si>
    <t>5.4.1.</t>
  </si>
  <si>
    <t>5.4.2.</t>
  </si>
  <si>
    <t>5.4.3.</t>
  </si>
  <si>
    <t>5.4.4.</t>
  </si>
  <si>
    <t>5.4.5.</t>
  </si>
  <si>
    <t>5.4.6.</t>
  </si>
  <si>
    <t>5.4.7.</t>
  </si>
  <si>
    <t>5.4.8.</t>
  </si>
  <si>
    <t>5.4.9.</t>
  </si>
  <si>
    <t>5.4.10.</t>
  </si>
  <si>
    <t>5.4.11.</t>
  </si>
  <si>
    <t>5.4.12.</t>
  </si>
  <si>
    <t>5.4.14.</t>
  </si>
  <si>
    <t>5.4.15.</t>
  </si>
  <si>
    <t>5.5.</t>
  </si>
  <si>
    <t>REVIZIONO OKNO - STROJARSKA OPREMA</t>
  </si>
  <si>
    <t>5.5.1.</t>
  </si>
  <si>
    <t>5.5.2.</t>
  </si>
  <si>
    <t>5.5.3.</t>
  </si>
  <si>
    <t>5.5.4.</t>
  </si>
  <si>
    <t>5.5.5.</t>
  </si>
  <si>
    <t>5.5.6.</t>
  </si>
  <si>
    <t>5.5.7.</t>
  </si>
  <si>
    <t>6.1.2.</t>
  </si>
  <si>
    <t>6.1.3.</t>
  </si>
  <si>
    <t>6.1.4.</t>
  </si>
  <si>
    <t>6.1.5.</t>
  </si>
  <si>
    <t>6.1.6.</t>
  </si>
  <si>
    <t>6.1.7.</t>
  </si>
  <si>
    <t>6.1.8.</t>
  </si>
  <si>
    <t>6.1.9.</t>
  </si>
  <si>
    <t>6.1.10.</t>
  </si>
  <si>
    <t>6.1.11.</t>
  </si>
  <si>
    <t>6.1.12.</t>
  </si>
  <si>
    <t>6.1.13.</t>
  </si>
  <si>
    <t>6.1.14.</t>
  </si>
  <si>
    <t>6.1.15.</t>
  </si>
  <si>
    <t>Kabel PP00 4x2,5 mm</t>
  </si>
  <si>
    <t>6.1.16.</t>
  </si>
  <si>
    <t>6.1.17.</t>
  </si>
  <si>
    <t>6.1.18.</t>
  </si>
  <si>
    <t>Znak opasnosti  "OPASNOST OD ELEKTRIČNE STRUJE" OP 3.7  "IPROZ"</t>
  </si>
  <si>
    <t>6.1.19.</t>
  </si>
  <si>
    <t>Obavjesna kartica "NE UKLJUČUJ" OK – 3 "IPROZ"</t>
  </si>
  <si>
    <t>6.1.20.</t>
  </si>
  <si>
    <t>Oznaka trafostanice na vratima SN i trafo polja</t>
  </si>
  <si>
    <t>6.1.21.</t>
  </si>
  <si>
    <t>Knjiga registracije ulaska i izlaska</t>
  </si>
  <si>
    <t>6.1.22.</t>
  </si>
  <si>
    <t>Uokvirena jednopolna shema TS</t>
  </si>
  <si>
    <t>6.1.23.</t>
  </si>
  <si>
    <t>6.1.24.</t>
  </si>
  <si>
    <t>Ispitivanje NN kabelske instalacije</t>
  </si>
  <si>
    <t>6.1.25.</t>
  </si>
  <si>
    <t>Funkcionalno ispitivanje zaštite transformatora</t>
  </si>
  <si>
    <t>6.1.26.</t>
  </si>
  <si>
    <t>Mjerenje otpora uzemljenja i izjednačenja potencijala metalnih mada</t>
  </si>
  <si>
    <t>6.1.27.</t>
  </si>
  <si>
    <t>Mjerenje elektromagnetskog zračenja od strane ovlaštene ustanove</t>
  </si>
  <si>
    <t>6.1.28.</t>
  </si>
  <si>
    <t>Brtvenica za prodor kabela u AB zidu
SN kabel 3x NA2XS(F)2Y 12/20(24)kV 3x(1x70/16RM)
uže za uzemljenje</t>
  </si>
  <si>
    <t>6.1.29.</t>
  </si>
  <si>
    <t>Brtvenica za prodor kabela u AB zidu
2x kabel NYY 4x95
1x kabel NYY 4x50
uže za uzemljenje</t>
  </si>
  <si>
    <t>6.1.30.</t>
  </si>
  <si>
    <t>Brtvenica za prodor kabela u AB zidu
2x kabel NYY 4x10
2x pričiva
uže za uzemljenje</t>
  </si>
  <si>
    <t>6.2.6.</t>
  </si>
  <si>
    <t>Unutar aplikacijskog programa za vizualizaciju i upravljanje na operatorskom panelu potrebno je omogućiti WEB gate funkcionalnost za daljinski pristup i daljinsku vizualizaciju aplikacije na grafičkom panelu preko Internet Explorera na lokalnim računalima s operacijskim sustavom Windows XP ili Windows 7. WEB Gate omogućava grafičkom panelu da djeluje kao WEB server. Kada se omogući WEB Gate funkcionalnost na panelu, korisnik se može spojiti na panel putem Internet Explorera na udaljenom računalu. Ovisno postavkama WEB Gate-a, korisnik može čitati i pisati podatke o ciljanom panelu s udaljenog računala. WEB Gate ima robusni sigurnosni mod koji omogućuje da se ograniči pristup s IP adrese udaljenog računala putem lozinki. Koristeći sigurnosti, također se može ograničiti pristup čitanja i pisanja varijabli za određene sigurnosne grupe. Kod izrade aplikacije postaviti zaštitu od neautoriziranog pristupa WEB Gateu gdje je potrebno definirati dvije sigurnosne grupe za dva udaljena računala na panelu kojiem je potrebno omogučiti čitanje / psianje varijabli. Kod pojedniih varijabli na panelu definirati koja sigurnosna skupina može mijenajti te varijable, i na taj način ograničiti pojedinom korisniku izmjenu pojednih varijabli. WEB Gate funkcionalnost mora imati ekskluzivni ulaz sprečava simutalni pristup na jednu varijablu, te sinhronizaciju koja omogućuje da se prilokom mjenjanja korisničkih starnica na panelu također mijenaju iste starnice na udaljenim računalima.</t>
  </si>
  <si>
    <t>6.2.7.</t>
  </si>
  <si>
    <t xml:space="preserve">Parametriranje, puštanje u probni rad i rad programa PLC-a i operatorskog panela na vratima razdjelnika +UO, obuka operatera i osoblja održavanja. </t>
  </si>
  <si>
    <t>6.2.8.</t>
  </si>
  <si>
    <t xml:space="preserve">Parametriranje, puštanje u probni rad i rad frekvencijskih pretvarača u lokalnom i automaskom modu, obuka operatera i osoblja održavanja. </t>
  </si>
  <si>
    <t>6.2.9.</t>
  </si>
  <si>
    <t xml:space="preserve">Parametriranje, puštanje u probni rad i rad 3G VPN routera, njegovo podešenje i implemntacija u komunikacijski sustav, definiranje alarma i načina obavijesti dežurnih operatera, obuka operatera i osoblja održavanja. </t>
  </si>
  <si>
    <t>6.2.10.</t>
  </si>
  <si>
    <t xml:space="preserve">Podešavanje i puštanje u probni rad i rad daljinskog spajanja, upravljanja  i vizualizacije aplikacijskog programa panela preko Internet Explorera na lokalnom računalu službe održavnja preko integriranog web gatea na panelu, pristup web-serverima svakog pretvarača frekvencije, obuka operatera i osoblja održavanja. </t>
  </si>
  <si>
    <t>6.3.</t>
  </si>
  <si>
    <t>6.3.1.</t>
  </si>
  <si>
    <t>6.3.2.</t>
  </si>
  <si>
    <t>6.3.3.</t>
  </si>
  <si>
    <t>FG70R 1x240 mm²</t>
  </si>
  <si>
    <t>6.3.4.</t>
  </si>
  <si>
    <t>NYCWY 3x150 mm²</t>
  </si>
  <si>
    <t>6.3.5.</t>
  </si>
  <si>
    <t>FG70R 1x150 mm²</t>
  </si>
  <si>
    <t>6.3.6.</t>
  </si>
  <si>
    <t>FG70R 4x150 mm²</t>
  </si>
  <si>
    <t>6.3.7.</t>
  </si>
  <si>
    <t>NYY-J 5x10 mm²</t>
  </si>
  <si>
    <t>6.3.8.</t>
  </si>
  <si>
    <t>NYY-J 5x4 mm²</t>
  </si>
  <si>
    <t>6.3.9.</t>
  </si>
  <si>
    <t>NYY-J 4x4 mm²</t>
  </si>
  <si>
    <t>6.3.10.</t>
  </si>
  <si>
    <t>NYY-J 4x2,5 mm²</t>
  </si>
  <si>
    <t>6.3.11.</t>
  </si>
  <si>
    <t>NYY-J 3x1,5 mm²</t>
  </si>
  <si>
    <t>6.3.12.</t>
  </si>
  <si>
    <t>NYY 2x1,5 mm²</t>
  </si>
  <si>
    <t>6.3.13.</t>
  </si>
  <si>
    <t>LiYCY 3x1,5 mm²</t>
  </si>
  <si>
    <t>6.3.14.</t>
  </si>
  <si>
    <t>YSLY 7x1,5 mm²</t>
  </si>
  <si>
    <t>6.3.15.</t>
  </si>
  <si>
    <t>YSLY 3x1,5 mm²</t>
  </si>
  <si>
    <t>6.3.16.</t>
  </si>
  <si>
    <t>6.3.17.</t>
  </si>
  <si>
    <t>6.3.18.</t>
  </si>
  <si>
    <t xml:space="preserve"> - 100 mm</t>
  </si>
  <si>
    <t>6.3.19.</t>
  </si>
  <si>
    <t xml:space="preserve"> - 200 mm</t>
  </si>
  <si>
    <t>6.3.20.</t>
  </si>
  <si>
    <t xml:space="preserve"> - 300 mm</t>
  </si>
  <si>
    <t>6.3.21.</t>
  </si>
  <si>
    <t xml:space="preserve"> - 400 mm</t>
  </si>
  <si>
    <t>6.3.22.</t>
  </si>
  <si>
    <t xml:space="preserve"> - 600 mm</t>
  </si>
  <si>
    <t>6.3.23.</t>
  </si>
  <si>
    <t xml:space="preserve">Sustavi brtvljenja za zatvaranje kabelskog kanala pri ulasku u zgradu i između požarnih sektora, vatrootpornosti klase najmanje S 60. </t>
  </si>
  <si>
    <t>6.3.24.</t>
  </si>
  <si>
    <t>Zaštitne cijevi, obujmice, stopice i ostali spojni, montažni i potrošni materijal potreban za završetak svih radova i pripremu pogonske spremnosti.</t>
  </si>
  <si>
    <t>6.4.</t>
  </si>
  <si>
    <t>6.4.1.</t>
  </si>
  <si>
    <t>6.4.2.</t>
  </si>
  <si>
    <t>6.4.3.</t>
  </si>
  <si>
    <t>Zidni termostat sa područjem 20-50°C</t>
  </si>
  <si>
    <t>6.4.4.</t>
  </si>
  <si>
    <t>6.4.5.</t>
  </si>
  <si>
    <t>6.4.6.</t>
  </si>
  <si>
    <t>NYY-J 3x2,5 mm²</t>
  </si>
  <si>
    <t>6.4.7.</t>
  </si>
  <si>
    <t>NYY-J 5x2,5 mm²</t>
  </si>
  <si>
    <t>6.4.8.</t>
  </si>
  <si>
    <t>6.4.9.</t>
  </si>
  <si>
    <t>6.4.10.</t>
  </si>
  <si>
    <t>6.4.11.</t>
  </si>
  <si>
    <t>Instalacijska plastična kanalica širine 100 mm, bijela boja</t>
  </si>
  <si>
    <t>6.4.12.</t>
  </si>
  <si>
    <t>Instalacijska plastična kanalica širine 40 mm, bijela boja</t>
  </si>
  <si>
    <t>6.4.13.</t>
  </si>
  <si>
    <t>Instalacijska plastična kanalica širine 10 mm, bijela boja</t>
  </si>
  <si>
    <t>6.4.14.</t>
  </si>
  <si>
    <t>6.4.15.</t>
  </si>
  <si>
    <t>6.4.16.</t>
  </si>
  <si>
    <t>6.4.17.</t>
  </si>
  <si>
    <t>6.4.18.</t>
  </si>
  <si>
    <t>6.4.19.</t>
  </si>
  <si>
    <t>6.4.20.</t>
  </si>
  <si>
    <t>6.4.21.</t>
  </si>
  <si>
    <t>6.4.22.</t>
  </si>
  <si>
    <t>6.4.23.</t>
  </si>
  <si>
    <t>6.4.24.</t>
  </si>
  <si>
    <t>6.4.25.</t>
  </si>
  <si>
    <t>6.5.</t>
  </si>
  <si>
    <t>6.5.1.</t>
  </si>
  <si>
    <t>6.5.2.</t>
  </si>
  <si>
    <t>6.5.3.</t>
  </si>
  <si>
    <t>6.5.4.</t>
  </si>
  <si>
    <t>Nabava i polaganje Fe/Zn trake 30×4 mm za uzemljenje</t>
  </si>
  <si>
    <t>6.5.5.</t>
  </si>
  <si>
    <t>Nabava i ugradnja Fe/Zn spojnice za Fe/Zn traku 30×4 mm</t>
  </si>
  <si>
    <t>6.5.6.</t>
  </si>
  <si>
    <t>- PVC štitnik za kabel (od =TS+NN do +RB-1 uz bunarsko okno B-1)</t>
  </si>
  <si>
    <t>6.5.7.</t>
  </si>
  <si>
    <t>- traka upozorenja 'POZOR - NN KABEL' (od =TS+NN do +RB-1 uz bunarsko okno B-1)</t>
  </si>
  <si>
    <t>6.5.8.</t>
  </si>
  <si>
    <t>6.5.9.</t>
  </si>
  <si>
    <t>6.5.10.</t>
  </si>
  <si>
    <t>6.6.</t>
  </si>
  <si>
    <t>6.6.1.</t>
  </si>
  <si>
    <t>6.6.2.</t>
  </si>
  <si>
    <t>6.6.3.</t>
  </si>
  <si>
    <t>6.6.4.</t>
  </si>
  <si>
    <t xml:space="preserve">Vruće cinčana zidna potpora za traku Fe/Zn 25x3 mm
</t>
  </si>
  <si>
    <t>6.6.5.</t>
  </si>
  <si>
    <t>Premoštenje cijevnih prirubnica podlaganjem nazubljene podloške ispod jednog vijka prirubnice ili premosnicom od Cu vodiča 16 mm².</t>
  </si>
  <si>
    <t>6.6.6.</t>
  </si>
  <si>
    <t xml:space="preserve">Spojevi dvije trake Fe/Zn 40x4 i Fe/Zn 25x3 </t>
  </si>
  <si>
    <t>6.6.7.</t>
  </si>
  <si>
    <t>Spojevi dvije trake Fe/Zn 40x4 na metalne mase vijčano i s obujmicama.</t>
  </si>
  <si>
    <t>6.6.8.</t>
  </si>
  <si>
    <t>Izvedba spojeva dvije trake Fe/Zn 25x3 na metalne mase vijčano i s obujmicama.</t>
  </si>
  <si>
    <t>6.6.9.</t>
  </si>
  <si>
    <t>Spojevi dvije trake Fe/Zn 30x4 na metalne mase vijčano i s obujmicama.</t>
  </si>
  <si>
    <t>6.6.10.</t>
  </si>
  <si>
    <t>Spojevi trake Fe/Zn 30x4 na ogradu vijčano i s obujmicama.</t>
  </si>
  <si>
    <t>6.6.11.</t>
  </si>
  <si>
    <t>Izolirani bakreni finožični kabel, za napon 1 kV, PVC izolacija žuto-zelene boje, presjek vodiča 16 mm²,</t>
  </si>
  <si>
    <t>6.6.12.</t>
  </si>
  <si>
    <t>6.7.</t>
  </si>
  <si>
    <t>6.7.1.</t>
  </si>
  <si>
    <t>6.7.2.</t>
  </si>
  <si>
    <t>6.7.3.</t>
  </si>
  <si>
    <t>6.7.4.</t>
  </si>
  <si>
    <t>Pocinčana križna spojnica za spoj čelične pocinčane trake FeZn 25x3 mm i FeZn 40x4 mm.</t>
  </si>
  <si>
    <t>6.7.5.</t>
  </si>
  <si>
    <t>Pocinčana križna spojnica za spoj čelične pocinčane trake FeZn 40x4 mm</t>
  </si>
  <si>
    <t>6.7.6.</t>
  </si>
  <si>
    <t>Vruće cinčana stezaljka za oluk</t>
  </si>
  <si>
    <t>6.7.7.</t>
  </si>
  <si>
    <t>Ormarić za mjerni spoj,</t>
  </si>
  <si>
    <t>6.7.8.</t>
  </si>
  <si>
    <t>Vruće cinčana potpora za traku Fe/Zn 25x3 mm, s pločom za pričvršćenje na krovni lim,</t>
  </si>
  <si>
    <t>6.7.9.</t>
  </si>
  <si>
    <t>Sitni materijal kao:bitumen, olovni listići, matice, vijci, podložene pločice i slično</t>
  </si>
  <si>
    <t>6.8.</t>
  </si>
  <si>
    <t>6.8.1.</t>
  </si>
  <si>
    <t>6.8.2.</t>
  </si>
  <si>
    <t>Nakon provedbe svih funkcionalnih ispitivanja i puštanja u rad, potrebno je izraditi Projekt izvedenog stanja u 3 primjerka koji će sadržavati strujne sheme spajanja, priključne planove, specifikaciju ugrađene opreme te dispozicijske crteže za ugrađenu opremu, s unešenim svim izmjenama koje su nastale u tijeku izvođenja radova.
Nacrti moraju biti predani investitoru uz uvezane projekte i na digitalnom mediju.</t>
  </si>
  <si>
    <t>6.8.3.</t>
  </si>
  <si>
    <t>Obuka predstavnika tehničkog osoblja Korisnika za korištenje i neophodna održavanja. Izrada i isporuka zapisnika o provedenoj obuci</t>
  </si>
  <si>
    <t>7.1.7.</t>
  </si>
  <si>
    <t>Izrada geodetske snimke izvedenih radova s prijavom nadležnom uredu za katastarske poslove</t>
  </si>
  <si>
    <t>7.5.4.</t>
  </si>
  <si>
    <t>7.5.5.</t>
  </si>
  <si>
    <t>7.7.3.</t>
  </si>
  <si>
    <t>7.7.4.</t>
  </si>
  <si>
    <t>7.8.</t>
  </si>
  <si>
    <t>7.8.1.</t>
  </si>
  <si>
    <t>7.8.2.</t>
  </si>
  <si>
    <t>7.8.3.</t>
  </si>
  <si>
    <t>7.9.</t>
  </si>
  <si>
    <t>TOPLINSKA IZOLACIJA</t>
  </si>
  <si>
    <t>7.9.1.</t>
  </si>
  <si>
    <t>7.10.</t>
  </si>
  <si>
    <t>7.10.1.</t>
  </si>
  <si>
    <t>7.11.</t>
  </si>
  <si>
    <t>7.11.1.</t>
  </si>
  <si>
    <t>7.11.2.</t>
  </si>
  <si>
    <t>7.11.3.</t>
  </si>
  <si>
    <t>7.11.4.</t>
  </si>
  <si>
    <t>7.11.5.</t>
  </si>
  <si>
    <t>7.11.6.</t>
  </si>
  <si>
    <t>7.11.7.</t>
  </si>
  <si>
    <t>7.11.8.</t>
  </si>
  <si>
    <t>8.</t>
  </si>
  <si>
    <t>8.1.</t>
  </si>
  <si>
    <t>8.1.1.</t>
  </si>
  <si>
    <t>8.1.2.</t>
  </si>
  <si>
    <t>8.1.3.</t>
  </si>
  <si>
    <t>8.1.4.</t>
  </si>
  <si>
    <t>8.1.5.</t>
  </si>
  <si>
    <t>8.1.6.</t>
  </si>
  <si>
    <t>8.1.7.</t>
  </si>
  <si>
    <t>8.1.8.</t>
  </si>
  <si>
    <t>Kabelske obujmice, držači, plastične vezice i ostali spojni pribor  (paušal)</t>
  </si>
  <si>
    <t>8.1.9.</t>
  </si>
  <si>
    <t>Čelična sidra, plast. tiple, vijčani i ostali pribor   (paušal)</t>
  </si>
  <si>
    <t>8.1.10.</t>
  </si>
  <si>
    <t>8.1.11.</t>
  </si>
  <si>
    <t>8.1.12.</t>
  </si>
  <si>
    <t>8.1.13.</t>
  </si>
  <si>
    <t>8.1.14.</t>
  </si>
  <si>
    <t>8.1.15.</t>
  </si>
  <si>
    <t>8.1.16.</t>
  </si>
  <si>
    <t>8.1.17.</t>
  </si>
  <si>
    <t>8.1.18.</t>
  </si>
  <si>
    <t>8.1.19.</t>
  </si>
  <si>
    <t>8.1.20.</t>
  </si>
  <si>
    <t>8.1.21.</t>
  </si>
  <si>
    <t>8.1.22.</t>
  </si>
  <si>
    <t>8.1.23.</t>
  </si>
  <si>
    <t>8.1.24.</t>
  </si>
  <si>
    <t>8.1.25.</t>
  </si>
  <si>
    <t>Ploča s pet pravila sigurnosti SU 16.8  "IPROZ"</t>
  </si>
  <si>
    <t>8.1.26.</t>
  </si>
  <si>
    <t>8.1.27.</t>
  </si>
  <si>
    <t>8.1.28.</t>
  </si>
  <si>
    <t>8.1.29.</t>
  </si>
  <si>
    <t>8.1.30.</t>
  </si>
  <si>
    <t>8.1.31.</t>
  </si>
  <si>
    <t>8.1.32.</t>
  </si>
  <si>
    <t>8.1.33.</t>
  </si>
  <si>
    <t>Brtvenica za prodor kabela u AB zidu
2x kabel NYY 4x185
1x pričuva
uže za uzemljenje</t>
  </si>
  <si>
    <t>8.1.34.</t>
  </si>
  <si>
    <t>Brtvenica za prodor kabela u AB zidu
1x kabel NYY 4x95
2x kabel NYY 4x70
1x kabel NYY 4x50
uže za uzemljenje</t>
  </si>
  <si>
    <t>TLAČNI TRANSPORTNI CJEVOVOD I RAZVODNA MREŽA</t>
  </si>
  <si>
    <t>9.1.</t>
  </si>
  <si>
    <t>DISTRIBUCIJSKI CJEVOVODI</t>
  </si>
  <si>
    <t>9.1.1.</t>
  </si>
  <si>
    <t>9.1.1.1.</t>
  </si>
  <si>
    <t>9.1.1.2.</t>
  </si>
  <si>
    <t>9.1.2.</t>
  </si>
  <si>
    <t>9.1.2.1.</t>
  </si>
  <si>
    <t>9.1.2.2.</t>
  </si>
  <si>
    <t>9.1.2.3.</t>
  </si>
  <si>
    <t>9.1.2.4.</t>
  </si>
  <si>
    <t>9.1.2.5.</t>
  </si>
  <si>
    <t>9.1.2.6.</t>
  </si>
  <si>
    <t>9.1.2.7.</t>
  </si>
  <si>
    <t>9.1.2.8.</t>
  </si>
  <si>
    <t>9.1.2.9.</t>
  </si>
  <si>
    <t>9.1.2.10.</t>
  </si>
  <si>
    <t>9.1.2.11.</t>
  </si>
  <si>
    <t>9.1.3.</t>
  </si>
  <si>
    <t>2,4x2,4x2,9</t>
  </si>
  <si>
    <t>2,4x2,4x2,4</t>
  </si>
  <si>
    <t>9.1.3.2.</t>
  </si>
  <si>
    <t>9.1.3.3.</t>
  </si>
  <si>
    <t>9.1.3.4.</t>
  </si>
  <si>
    <t>9.1.3.5.</t>
  </si>
  <si>
    <t>m´</t>
  </si>
  <si>
    <t>9.3.1.6.</t>
  </si>
  <si>
    <t>9.1.3.7.</t>
  </si>
  <si>
    <t>mreža B 500 B</t>
  </si>
  <si>
    <t>rebrasta B 500 B</t>
  </si>
  <si>
    <t>9.1.4.</t>
  </si>
  <si>
    <t>9.1.4.1.</t>
  </si>
  <si>
    <t>9.1.4.1.1.</t>
  </si>
  <si>
    <t>DN 90</t>
  </si>
  <si>
    <t>9.1.4.1.2.</t>
  </si>
  <si>
    <t>DN 180</t>
  </si>
  <si>
    <t>9.1.4.1.3.</t>
  </si>
  <si>
    <t>9.1.4.1.4.</t>
  </si>
  <si>
    <t>9.1.4.1.5.</t>
  </si>
  <si>
    <t>9.1.4.1.6.</t>
  </si>
  <si>
    <t>DN 315</t>
  </si>
  <si>
    <t>9.1.4.2.</t>
  </si>
  <si>
    <t>9.1.4.2.1.</t>
  </si>
  <si>
    <t>DN 350</t>
  </si>
  <si>
    <t>9.1.4.2.2.</t>
  </si>
  <si>
    <t>DN 400</t>
  </si>
  <si>
    <t>9.1.4.2.3.</t>
  </si>
  <si>
    <t>DN 500</t>
  </si>
  <si>
    <t>9.1.4.2.4.</t>
  </si>
  <si>
    <t>DN 600</t>
  </si>
  <si>
    <t>9.1.4.3.</t>
  </si>
  <si>
    <t>9.1.4.3.1.</t>
  </si>
  <si>
    <t>PEHD KOLJENO,  DN180/90°</t>
  </si>
  <si>
    <t>9.1.4.3.2.</t>
  </si>
  <si>
    <t>PEHD LUK, DN315/22°</t>
  </si>
  <si>
    <t>9.1.4.3.3.</t>
  </si>
  <si>
    <t>PEHD LUK, DN315/60°</t>
  </si>
  <si>
    <t>9.1.4.3.4.</t>
  </si>
  <si>
    <t>PEHD KOLJENO, DN200/45°</t>
  </si>
  <si>
    <t>9.1.4.3.5.</t>
  </si>
  <si>
    <t>PEHD LUK, DN250/11°</t>
  </si>
  <si>
    <t>9.1.4.3.6.</t>
  </si>
  <si>
    <t>PEHD KOLJENO, DN90/30°</t>
  </si>
  <si>
    <t>9.1.4.3.7.</t>
  </si>
  <si>
    <t>PEHD KOLJENO, DN250/45°</t>
  </si>
  <si>
    <t>9.1.4.3.8.</t>
  </si>
  <si>
    <t>PEHD LUK, DN200/11°</t>
  </si>
  <si>
    <t>9.1.4.3.9.</t>
  </si>
  <si>
    <t>PEHD KOLJENO, DN315/45°</t>
  </si>
  <si>
    <t>9.1.4.3.10.</t>
  </si>
  <si>
    <t>PEHD KOLJENO, DN180/45°</t>
  </si>
  <si>
    <t>9.1.4.3.11.</t>
  </si>
  <si>
    <t>PEHD LUK, DN180/11°</t>
  </si>
  <si>
    <t>9.1.4.3.12.</t>
  </si>
  <si>
    <t>PEHD LUK, DN280/11°</t>
  </si>
  <si>
    <t>9.1.4.3.13.</t>
  </si>
  <si>
    <t>PEHD KOLJENO, DN315/11°</t>
  </si>
  <si>
    <t>9.1.4.3.14.</t>
  </si>
  <si>
    <t>PEHD KOLJENO, DN90/15°</t>
  </si>
  <si>
    <t>9.1.4.3.15.</t>
  </si>
  <si>
    <t>PEHD KOLJENO, DN100/90°</t>
  </si>
  <si>
    <t>9.1.4.3.16.</t>
  </si>
  <si>
    <t>TULJAK PEHD DN315, I SLOBODNA PRIRUBNICA DN350</t>
  </si>
  <si>
    <t>9.1.4.3.17.</t>
  </si>
  <si>
    <t>TULJAK PEHD DN200, I SLOBODNA PRIRUBNICA DN200</t>
  </si>
  <si>
    <t>9.1.4.4.</t>
  </si>
  <si>
    <t>9.1.4.4.1.</t>
  </si>
  <si>
    <t>PEHD UZIDNA UKRUTA DN 315</t>
  </si>
  <si>
    <t>9.1.4.4.2.</t>
  </si>
  <si>
    <t>PEHD UZIDNA UKRUTA DN 250</t>
  </si>
  <si>
    <t>9.1.4.4.3.</t>
  </si>
  <si>
    <t>PEHD UZIDNA UKRUTA DN 200</t>
  </si>
  <si>
    <t>9.1.4.4.4.</t>
  </si>
  <si>
    <t>PEHD UZIDNA UKRUTA DN 180</t>
  </si>
  <si>
    <t>9.1.4.4.5.</t>
  </si>
  <si>
    <t>PEHD UZIDNA UKRUTA DN 90</t>
  </si>
  <si>
    <t>9.1.4.5.</t>
  </si>
  <si>
    <t>9.1.4.5.1.</t>
  </si>
  <si>
    <t>CIJEV DUCTILNA S PRIRUBNICAMA   Ø 500 mm l=3000 mm</t>
  </si>
  <si>
    <t>9.1.4.5.2.</t>
  </si>
  <si>
    <t>CIJEV DUCTILNA S PRIRUBNICAMA   Ø 500 mm l=1930 mm</t>
  </si>
  <si>
    <t>9.1.4.5.3.</t>
  </si>
  <si>
    <t>CIJEV DUCTILNA S PRIRUBNICAMA   Ø 600 mm l=3000 mm</t>
  </si>
  <si>
    <t>9.1.4.5.4.</t>
  </si>
  <si>
    <t>CIJEV DUCTILNA S PRIRUBNICAMA   Ø 600 mm l=900 mm</t>
  </si>
  <si>
    <t>9.1.4.5.5.</t>
  </si>
  <si>
    <t>EU KOMAD 500 Ø 500 mm l=170 mm</t>
  </si>
  <si>
    <t>9.1.4.5.6.</t>
  </si>
  <si>
    <t>KRIŽNI KOMAD S PRIRUBNICAMA TT Ø 500/300 mm l=1200 mm</t>
  </si>
  <si>
    <t>9.1.4.5.7.</t>
  </si>
  <si>
    <t>F KOMAD 500 Ø 500 mm l=520 mm</t>
  </si>
  <si>
    <t>9.1.4.5.8.</t>
  </si>
  <si>
    <t xml:space="preserve">KOMAD S PRIRUBNICOM I NAGLAVKOM TE UZIDNOM PRIRUBNICOM 600 Ø 600 mm, L800,  LM440 </t>
  </si>
  <si>
    <t>9.1.4.5.9.</t>
  </si>
  <si>
    <t xml:space="preserve">KOMAD S PRIRUBNICOM I NAGLAVKOM TE UZIDNOM PRIRUBNICOM 600 Ø 600 mm, L800,  LM520 </t>
  </si>
  <si>
    <t>9.1.4.5.10.</t>
  </si>
  <si>
    <t xml:space="preserve">KOMAD S PRIRUBNICOM I NAGLAVKOM TE UZIDNOM PRIRUBNICOM 500 Ø 500 mm, L800,  LM550 </t>
  </si>
  <si>
    <t>9.1.4.5.11.</t>
  </si>
  <si>
    <t>KOMAD S PRIRUBNICOM I NAGLAVKOM TE UZIDNOM PRIRUBNICOM400 Ø 400 mm, L600,  LM360</t>
  </si>
  <si>
    <t>9.1.4.5.12.</t>
  </si>
  <si>
    <t>KOMAD S PRIRUBNICOM I NAGLAVKOM TE UZIDNOM PRIRUBNICOM 400 Ø 400 mm, L600,  LM400</t>
  </si>
  <si>
    <t>9.1.4.5.13.</t>
  </si>
  <si>
    <t>KOMAD S PRIRUBNICOM I NAGLAVKOM TE UZIDNOM PRIRUBNICOM 400 Ø 400 mm, L600,  LM320</t>
  </si>
  <si>
    <t>9.1.4.5.14.</t>
  </si>
  <si>
    <t>KOMAD S PRIRUBNICOM I NAGLAVKOM TE UZIDNOM PRIRUBNICOM 350 Ø 350 mm, L600,  LM350</t>
  </si>
  <si>
    <t>9.1.4.5.15.</t>
  </si>
  <si>
    <t>KOMAD S PRIRUBNICOM I NAGLAVKOM TE UZIDNOM PRIRUBNICOM 350 Ø 350 mm, L600,  LM400</t>
  </si>
  <si>
    <t>9.1.4.5.16.</t>
  </si>
  <si>
    <t>KOMAD S PRIRUBNICOM I NAGLAVKOM TE UZIDNOM PRIRUBNICOM350 Ø 350 mm, L600,  LM370</t>
  </si>
  <si>
    <t>9.1.4.5.17.</t>
  </si>
  <si>
    <t>KOMAD S PRIRUBNICOM I NAGLAVKOM TE UZIDNOM PRIRUBNICOM 600 Ø 600 mm, L800,  LM450</t>
  </si>
  <si>
    <t>9.1.4.5.18.</t>
  </si>
  <si>
    <t>KOMAD S PRIRUBNICOM I NAGLAVKOM TE UZIDNOM PRIRUBNICOMUZIDNOM PRIRUBNICOM  500 Ø 500 mm, L800,  LM500</t>
  </si>
  <si>
    <t>9.1.4.5.19.</t>
  </si>
  <si>
    <t>KOMAD S PRIRUBNICOM I NAGLAVKOM TE UZIDNOM PRIRUBNICOM400 Ø 400 mm, L600,  LM350</t>
  </si>
  <si>
    <t>9.1.4.5.20.</t>
  </si>
  <si>
    <t xml:space="preserve">ODVOJAK S PRIRUBNICAMA Ø 600/200 mm </t>
  </si>
  <si>
    <t>9.1.4.5.21.</t>
  </si>
  <si>
    <t>KRIŽNI KOMAD S PRIRUBNICAMA  Ø 500/300 mm l=1000 mm</t>
  </si>
  <si>
    <t>9.1.4.5.22.</t>
  </si>
  <si>
    <t xml:space="preserve">ODVOJAK S PRIRUBNICAMA Ø 400/400 mm </t>
  </si>
  <si>
    <t>9.1.4.5.23.</t>
  </si>
  <si>
    <t xml:space="preserve">ODVOJAK S PRIRUBNICAMA Ø 400/300 mm </t>
  </si>
  <si>
    <t>9.1.4.5.24.</t>
  </si>
  <si>
    <t xml:space="preserve">ODVOJAK S PRIRUBNICAMA Ø 300/300 mm </t>
  </si>
  <si>
    <t>9.1.4.5.25.</t>
  </si>
  <si>
    <t xml:space="preserve">ODVOJAK S PRIRUBNICAMA Ø 300/100 mm </t>
  </si>
  <si>
    <t>9.1.4.5.26.</t>
  </si>
  <si>
    <t xml:space="preserve">ODVOJAK S PRIRUBNICAMA Ø 350/100 mm </t>
  </si>
  <si>
    <t>9.1.4.5.27.</t>
  </si>
  <si>
    <t xml:space="preserve">ODVOJAK S PRIRUBNICAMA Ø 350/200 mm </t>
  </si>
  <si>
    <t>9.1.4.5.28.</t>
  </si>
  <si>
    <t xml:space="preserve">ODVOJAK S PRIRUBNICAMA Ø 500/100 mm </t>
  </si>
  <si>
    <t>9.1.4.5.29.</t>
  </si>
  <si>
    <t>PRIRUBNICA S NAGLAVKOM ZA PE Ø 200/180 mm</t>
  </si>
  <si>
    <t>9.1.4.5.30.</t>
  </si>
  <si>
    <t>PRIRUBNICA S NAGLAVKOM ZA PE  Ø 200/200 mm</t>
  </si>
  <si>
    <t>9.1.4.5.31.</t>
  </si>
  <si>
    <t>PRIRUBNICA S NAGLAVKOM ZA PE  Ø 100/90 mm</t>
  </si>
  <si>
    <t>9.1.4.5.32.</t>
  </si>
  <si>
    <t>PRIRUBNICA S NAGLAVKOM ZA PE  Ø 300/280 mm</t>
  </si>
  <si>
    <t>9.1.4.5.33.</t>
  </si>
  <si>
    <t>PRIRUBNICA S NAGLAVKOM ZA PE  Ø 350/315 mm</t>
  </si>
  <si>
    <t>9.1.4.5.34.</t>
  </si>
  <si>
    <t>PRIRUBNICA S NAGLAVKOM ZA PE  Ø 250/250 mm</t>
  </si>
  <si>
    <t>9.1.4.5.35.</t>
  </si>
  <si>
    <t>9.1.4.5.36.</t>
  </si>
  <si>
    <t>REDUKCIJSKI KOMAD S PRIRUBNICAMA  Ø 200/100 mm</t>
  </si>
  <si>
    <t>9.1.4.5.37.</t>
  </si>
  <si>
    <t>REDUKCIJSKI KOMAD S PRIRUBNICAMA  Ø 600/500 mm</t>
  </si>
  <si>
    <t>9.1.4.5.38.</t>
  </si>
  <si>
    <t>REDUKCIJSKI KOMAD S PRIRUBNICAMA Ø 350/300 mm</t>
  </si>
  <si>
    <t>9.1.4.5.39.</t>
  </si>
  <si>
    <t>REDUKCIJSKI KOMAD S PRIRUBNICAMA Ø 500/400 mm</t>
  </si>
  <si>
    <t>9.1.4.5.40.</t>
  </si>
  <si>
    <t>REDUKCIJSKI KOMAD S PRIRUBNICAMA Ø 300/250 mm</t>
  </si>
  <si>
    <t>9.1.4.5.41.</t>
  </si>
  <si>
    <t>REDUKCIJSKI KOMAD S PRIRUBNICAMA  Ø 400/350 mm</t>
  </si>
  <si>
    <t>9.1.4.5.42.</t>
  </si>
  <si>
    <t>REDUKCIJSKI KOMAD S PRIRUBNICAMA  Ø 300/200 mm</t>
  </si>
  <si>
    <t>9.1.4.5.43.</t>
  </si>
  <si>
    <t>LUK S PRIRUBNICAMA 90  Q100 Ø 100 mm</t>
  </si>
  <si>
    <t>9.1.4.5.44.</t>
  </si>
  <si>
    <t xml:space="preserve">LUK S PRIRUBNICAMA I OSLONCEM N 100 Ø 100 mm </t>
  </si>
  <si>
    <t>9.1.4.5.45.</t>
  </si>
  <si>
    <t xml:space="preserve">ODVOJAK S PRIRUBNICAMA  Ø 600/200 mm </t>
  </si>
  <si>
    <t>9.1.4.5.46.</t>
  </si>
  <si>
    <t xml:space="preserve">ODVOJAK S PRIRUBNICAMA Ø 500/200 mm </t>
  </si>
  <si>
    <t>9.1.4.5.47.</t>
  </si>
  <si>
    <t xml:space="preserve">ODVOJAK S PRIRUBNICAMA Ø 400/200 mm </t>
  </si>
  <si>
    <t>9.1.4.5.48.</t>
  </si>
  <si>
    <t>9.1.4.5.49.</t>
  </si>
  <si>
    <t xml:space="preserve">ODVOJAK S PRIRUBNICAMA Ø 200/200 mm </t>
  </si>
  <si>
    <t>9.1.4.5.50.</t>
  </si>
  <si>
    <t>LUK S NAGLAVCIMA MMK 11/25°       Ø 400 mm</t>
  </si>
  <si>
    <t>9.1.4.5.51.</t>
  </si>
  <si>
    <t>LUK S NAGLAVCIMA MMK 45°           Ø 350 mm</t>
  </si>
  <si>
    <t>9.1.4.5.52.</t>
  </si>
  <si>
    <t>LUK S NAGLAVCIMA MMK 11/25°       Ø 350 mm</t>
  </si>
  <si>
    <t>9.1.4.5.53.</t>
  </si>
  <si>
    <t>LUK S NAGLAVCIMA MMK 22.50°       Ø 350 mm</t>
  </si>
  <si>
    <t>9.1.4.5.54.</t>
  </si>
  <si>
    <t>LUK S NAGLAVCIMA MMK 30°           Ø 350 mm</t>
  </si>
  <si>
    <t>9.1.4.5.55.</t>
  </si>
  <si>
    <t>LUK S NAGLAVCIMA MMK 45°           Ø 400 mm</t>
  </si>
  <si>
    <t>9.1.4.5.56.</t>
  </si>
  <si>
    <t>LUK S NAGLAVCIMA MMK 11/25°           Ø 500 mm</t>
  </si>
  <si>
    <t>9.1.4.5.57.</t>
  </si>
  <si>
    <t>LUK S NAGLAVCIMA MMQ 90° -KOLJENO          Ø 600 mm</t>
  </si>
  <si>
    <t>9.1.4.5.58.</t>
  </si>
  <si>
    <t>LUK S NAGLAVCIMA MMQ 90° -KOLJENO          Ø 400 mm</t>
  </si>
  <si>
    <t>9.1.4.5.59.</t>
  </si>
  <si>
    <t>9.1.4.5.60.</t>
  </si>
  <si>
    <t>LUK S PRIRUBNICAMA LUK 90° - Q          Ø 400 mm</t>
  </si>
  <si>
    <t>9.1.4.5.61.</t>
  </si>
  <si>
    <t>LUK S PRIRUBNICAMA LUK 90° - Q          Ø 350 mm</t>
  </si>
  <si>
    <t>9.1.4.5.62.</t>
  </si>
  <si>
    <t>SPOJNI KOMAD S PRIRUBNICAMA FFG Ø 400 mm, L=400</t>
  </si>
  <si>
    <t>9.1.4.5.63.</t>
  </si>
  <si>
    <t>SPOJNI KOMAD S PRIRUBNICAMA FFG Ø 350 mm, L=400</t>
  </si>
  <si>
    <t>9.1.4.5.64.</t>
  </si>
  <si>
    <t>9.1.4.5.65.</t>
  </si>
  <si>
    <t>SPOJNI KOMAD S PRIRUBNICAMA FFG Ø 400 mm, L=300</t>
  </si>
  <si>
    <t>9.1.4.5.66.</t>
  </si>
  <si>
    <t>SPOJNI KOMAD S PRIRUBNICAMA FFG Ø 400 mm, L=200</t>
  </si>
  <si>
    <t>9.1.4.6.</t>
  </si>
  <si>
    <t>9.1.4.6.1.</t>
  </si>
  <si>
    <t>ELIPTIČNI ZASUN  S PRIRUBNICAMA  DN 100</t>
  </si>
  <si>
    <t>9.1.4.6.2.</t>
  </si>
  <si>
    <t xml:space="preserve">ELIPTIČNI ZASUN S PRIRUBNICAMA  DN 200 </t>
  </si>
  <si>
    <t>9.1.4.6.3.</t>
  </si>
  <si>
    <t xml:space="preserve">DOZRAČNO ODZRAČNI VENTIL ZK 200 Ø 200 mm </t>
  </si>
  <si>
    <t>9.1.4.6.4.</t>
  </si>
  <si>
    <t>SGG EURO 20 TELESKOPSKA GARNITURA</t>
  </si>
  <si>
    <t>9.1.4.6.5.</t>
  </si>
  <si>
    <t>9.1.4.6.6.</t>
  </si>
  <si>
    <t>9.1.4.6.7.</t>
  </si>
  <si>
    <t>9.1.4.6.8.</t>
  </si>
  <si>
    <t>9.1.4.6.9.</t>
  </si>
  <si>
    <t>9.1.4.6.11.</t>
  </si>
  <si>
    <t>9.1.4.6.12.</t>
  </si>
  <si>
    <t>9.1.4.6.13.</t>
  </si>
  <si>
    <t xml:space="preserve">MONTAŽNO DEMONTAŽNI KOMAD MDK-A Ø 500 mm </t>
  </si>
  <si>
    <t>9.1.4.6.14.</t>
  </si>
  <si>
    <t xml:space="preserve">MONTAŽNO DEMONTAŽNI KOMAD MDK-A Ø 600 mm </t>
  </si>
  <si>
    <t>9.1.4.6.15.</t>
  </si>
  <si>
    <t xml:space="preserve">MONTAŽNO DEMONTAŽNI KOMAD MDK-A Ø 200 mm </t>
  </si>
  <si>
    <t>9.1.4.6.16.</t>
  </si>
  <si>
    <t xml:space="preserve">MONTAŽNO DEMONTAŽNI KOMAD MDK-A Ø 300 mm </t>
  </si>
  <si>
    <t>9.1.4.6.17.</t>
  </si>
  <si>
    <t xml:space="preserve">MONTAŽNO DEMONTAŽNI KOMAD MDK-A Ø 400 mm </t>
  </si>
  <si>
    <t>9.1.4.6.18.</t>
  </si>
  <si>
    <t xml:space="preserve">MONTAŽNO DEMONTAŽNI KOMAD MDK-A Ø 250 mm </t>
  </si>
  <si>
    <t>9.1.4.6.19.</t>
  </si>
  <si>
    <t xml:space="preserve">MONTAŽNO DEMONTAŽNI KOMAD MDK-A Ø 350 mm </t>
  </si>
  <si>
    <t>9.1.4.6.20.</t>
  </si>
  <si>
    <t xml:space="preserve">MONTAŽNO DEMONTAŽNI KOMAD MDK-A Ø 100 mm </t>
  </si>
  <si>
    <t>9.1.4.7.</t>
  </si>
  <si>
    <t>9.1.4.7.1.</t>
  </si>
  <si>
    <t>9.1.4.7.2.</t>
  </si>
  <si>
    <t>9.1.4.7.3.</t>
  </si>
  <si>
    <t>9.1.4.8.</t>
  </si>
  <si>
    <t>9.1.4.8.1.</t>
  </si>
  <si>
    <t>PRIJELAZNA SPOJNICA STORZ / PRIRUBNICA B-75/80 (H)</t>
  </si>
  <si>
    <t>9.1.4.8.2.</t>
  </si>
  <si>
    <t>CIJEVI S LIJEVANIM PRIRUBNICAMA FFG500 Ø 80/500 mm  (H)</t>
  </si>
  <si>
    <t>9.1.4.8.3.</t>
  </si>
  <si>
    <t>CIJEVI S LIJEVANIM PRIRUBNICAMA FFG300 Ø 80/300 mm  (H)</t>
  </si>
  <si>
    <t>9.1.4.8.4.</t>
  </si>
  <si>
    <t>LUK S PRIRUBNICAMA I OSLONCEM LUK 90° - N          Ø 80 mm</t>
  </si>
  <si>
    <t>9.1.4.8.5.</t>
  </si>
  <si>
    <t>9.1.4.8.6.</t>
  </si>
  <si>
    <t>SLOBODNA PRIRUBNICA S NAGLAVKOM ZA PE FA Ø 80/90 mm (H)</t>
  </si>
  <si>
    <t>9.1.4.8.7.</t>
  </si>
  <si>
    <t>OTCJEPNI KOMAD S NAGLAVCIMA I PRIRUBNICOM MMA 600/80, L=340 mm</t>
  </si>
  <si>
    <t>9.1.4.8.8.</t>
  </si>
  <si>
    <t>OTCJEPNI KOMAD S NAGLAVCIMA I PRIRUBNICOM MMA 500/80, L=215 mm</t>
  </si>
  <si>
    <t>9.1.4.8.9.</t>
  </si>
  <si>
    <t>OTCJEPNI KOMAD S NAGLAVCIMA I PRIRUBNICOM MMA 400/80, L=185 mm</t>
  </si>
  <si>
    <t>9.1.4.8.10.</t>
  </si>
  <si>
    <t>OTCJEPNI KOMAD S NAGLAVCIMA I PRIRUBNICOM MMA 350/80, L=205 mm</t>
  </si>
  <si>
    <t>9.1.4.9.</t>
  </si>
  <si>
    <t>9.1.4.9.1.</t>
  </si>
  <si>
    <t>9.1.4.9.2.</t>
  </si>
  <si>
    <t>9.1.4.9.3.</t>
  </si>
  <si>
    <t>PEHD REDUKCIJA D110/90, SDR11</t>
  </si>
  <si>
    <t>9.1.4.9.4.</t>
  </si>
  <si>
    <t>9.1.4.9.5.</t>
  </si>
  <si>
    <t>9.1.4.9.6.</t>
  </si>
  <si>
    <t>9.1.4.9.7.</t>
  </si>
  <si>
    <t>9.1.4.9.8.</t>
  </si>
  <si>
    <t>9.1.4.9.9.</t>
  </si>
  <si>
    <t>9.1.4.9.10.</t>
  </si>
  <si>
    <t>9.1.4.9.11.</t>
  </si>
  <si>
    <t>9.1.4.9.12.</t>
  </si>
  <si>
    <t>9.1.4.9.13.</t>
  </si>
  <si>
    <t>9.1.4.9.14.</t>
  </si>
  <si>
    <t>9.1.4.9.15.</t>
  </si>
  <si>
    <t>9.1.4.9.16.</t>
  </si>
  <si>
    <t>9.1.4.9.17.</t>
  </si>
  <si>
    <t>9.1.4.9.18.</t>
  </si>
  <si>
    <t>9.1.4.10.</t>
  </si>
  <si>
    <t>9.1.4.11.</t>
  </si>
  <si>
    <t>9.1.5.</t>
  </si>
  <si>
    <t>9.1.5.1.</t>
  </si>
  <si>
    <t>9.1.6.</t>
  </si>
  <si>
    <t>9.1.6.1.</t>
  </si>
  <si>
    <t>9.1.6.2.</t>
  </si>
  <si>
    <t>9.1.6.3.</t>
  </si>
  <si>
    <t>9.1.6.4.</t>
  </si>
  <si>
    <t>9.2.</t>
  </si>
  <si>
    <t>PROLAZ CJEVOVODA ISPOD ŽELJEZNIČKE PRUGE I PROMETNICE</t>
  </si>
  <si>
    <t>9.2.1.</t>
  </si>
  <si>
    <t>9.2.1.1.</t>
  </si>
  <si>
    <t>9.2.1.2.</t>
  </si>
  <si>
    <t>9.2.1.3.</t>
  </si>
  <si>
    <t>9.2.1.4.</t>
  </si>
  <si>
    <t>9.2.1.4.1.</t>
  </si>
  <si>
    <t>želj. pruga DN 800 mm</t>
  </si>
  <si>
    <t>9.2.1.4.2.</t>
  </si>
  <si>
    <t>cesta DN 900 mm</t>
  </si>
  <si>
    <t>9.2.1.5.</t>
  </si>
  <si>
    <t>9.2.1.6.</t>
  </si>
  <si>
    <t>9.2.1.7.</t>
  </si>
  <si>
    <t>9.2.1.8.</t>
  </si>
  <si>
    <t>9.3.</t>
  </si>
  <si>
    <t>MONITORING VODOZAŠTITNOG PODRUČJA NASELJA CERIĆ</t>
  </si>
  <si>
    <t>9.3.1.</t>
  </si>
  <si>
    <t>MONITORING</t>
  </si>
  <si>
    <t>9.3.1.1.</t>
  </si>
  <si>
    <t>9.3.1.2.</t>
  </si>
  <si>
    <t>9.3.1.3.</t>
  </si>
  <si>
    <t>uzorak</t>
  </si>
  <si>
    <t>9.3.1.4.</t>
  </si>
  <si>
    <t>9.3.1.4.1.</t>
  </si>
  <si>
    <t>9.3.1.4.2.</t>
  </si>
  <si>
    <t>9.3.1.4.3.</t>
  </si>
  <si>
    <t>9.3.1.4.4.</t>
  </si>
  <si>
    <t>9.3.1.4.5.</t>
  </si>
  <si>
    <t>9.3.1.4.6.</t>
  </si>
  <si>
    <t>9.3.1.5.</t>
  </si>
  <si>
    <t>sat</t>
  </si>
  <si>
    <t>9.3.1.7.</t>
  </si>
  <si>
    <t>9.3.1.8.</t>
  </si>
  <si>
    <t>10.</t>
  </si>
  <si>
    <t>10.1.</t>
  </si>
  <si>
    <t>10.1.1.</t>
  </si>
  <si>
    <t>10.1.2.</t>
  </si>
  <si>
    <t>10.1.3.</t>
  </si>
  <si>
    <t>10.1.4.</t>
  </si>
  <si>
    <t>10.1.5.</t>
  </si>
  <si>
    <t>10.1.6.</t>
  </si>
  <si>
    <t>10.1.7.</t>
  </si>
  <si>
    <t>10.1.8.</t>
  </si>
  <si>
    <t>10.1.9.</t>
  </si>
  <si>
    <t>10.1.10.</t>
  </si>
  <si>
    <t>11.</t>
  </si>
  <si>
    <t>11.1.</t>
  </si>
  <si>
    <t>11.1.1.</t>
  </si>
  <si>
    <t>11.1.2.</t>
  </si>
  <si>
    <t>11.1.3.</t>
  </si>
  <si>
    <t>11.1.4.</t>
  </si>
  <si>
    <t>11.1.5.</t>
  </si>
  <si>
    <t>11.1.6.</t>
  </si>
  <si>
    <t>11.2.</t>
  </si>
  <si>
    <t>11.2.1.</t>
  </si>
  <si>
    <t>11.2.2.</t>
  </si>
  <si>
    <t>11.2.3.</t>
  </si>
  <si>
    <t>11.2.4.</t>
  </si>
  <si>
    <t>11.2.5.</t>
  </si>
  <si>
    <t>11.2.6.</t>
  </si>
  <si>
    <t>11.2.7.</t>
  </si>
  <si>
    <t>11.2.8.</t>
  </si>
  <si>
    <t>11.3.</t>
  </si>
  <si>
    <t>11.3.1.</t>
  </si>
  <si>
    <t>11.3.2.</t>
  </si>
  <si>
    <t>11.4.</t>
  </si>
  <si>
    <t>PRELAZAK KABELSKE TRASE ISPOD CESTE - PREKOPAVANJE CESTE</t>
  </si>
  <si>
    <t>11.4.1.</t>
  </si>
  <si>
    <t>11.4.2.</t>
  </si>
  <si>
    <t>11.4.3.</t>
  </si>
  <si>
    <t>11.4.4.</t>
  </si>
  <si>
    <t>11.5.</t>
  </si>
  <si>
    <t>PRELAZAK KABELSKE TRASE ISPOD DNA KANALA</t>
  </si>
  <si>
    <t>11.5.1.</t>
  </si>
  <si>
    <t>11.6.</t>
  </si>
  <si>
    <t>UGRADNJA KLASIČNIH TIPSKIH PREDGOTOVLJENIH ARMIRANOBETONSKIH KABELSKIH ZDENACA</t>
  </si>
  <si>
    <t>11.6.1.</t>
  </si>
  <si>
    <t>11.7.</t>
  </si>
  <si>
    <t>NABAVA, DOPREMA I UGRADNJA ZAŠTITNIH PEHD CIJEVI</t>
  </si>
  <si>
    <t>11.7.1.</t>
  </si>
  <si>
    <t>11.7.2.</t>
  </si>
  <si>
    <t>11.7.3.</t>
  </si>
  <si>
    <t>11.7.4.</t>
  </si>
  <si>
    <t>11.7.5.</t>
  </si>
  <si>
    <t>11.7.6.</t>
  </si>
  <si>
    <t>11.7.7.</t>
  </si>
  <si>
    <t>11.7.8.</t>
  </si>
  <si>
    <t>11.8.</t>
  </si>
  <si>
    <t>ZAŠTITA BETONOM ZAŠTITNIH CIJEVI KOJE SE POLAŽU U PLATO</t>
  </si>
  <si>
    <t>11.8.1.</t>
  </si>
  <si>
    <t>11.8.2.</t>
  </si>
  <si>
    <t>SUSTAV NAVODNJAVANJA DALJ</t>
  </si>
  <si>
    <t>7.12.1.</t>
  </si>
  <si>
    <t>7.12.2.</t>
  </si>
  <si>
    <t>7.13.</t>
  </si>
  <si>
    <t>7.13.1.</t>
  </si>
  <si>
    <t>7.13.2.</t>
  </si>
  <si>
    <t>7.14.</t>
  </si>
  <si>
    <t>7.14.1.</t>
  </si>
  <si>
    <t>7.14.2.</t>
  </si>
  <si>
    <t>7.15.</t>
  </si>
  <si>
    <t>7.15.1.</t>
  </si>
  <si>
    <t>9.1.3.1.</t>
  </si>
  <si>
    <t>SPOJNI KOMAD S PRIRUBNICAMA FFG Ø 100 mm, L=2200</t>
  </si>
  <si>
    <t>LUK S PRIRUBNICAMA I OSLONCEM LUK 90° - N   Ø 100 mm</t>
  </si>
  <si>
    <t>Obuhvaćaju sav rad na održavanju točaka operativnog poligona i repera, rad na iskolčenju građevine i svih njenih sastavnih dijelova, uključujući instalacije; sva mjerenja u vezi prijenosa podataka iz projekta na teren i obrnuto; postavljanje i održavanje na terenu od početka radova do predaje svih radova investitoru te izrada snimka izvedenog stanja. Jedinična cijena stavke uključuje sve potrebne terenske i uredske radove, te materijale za izradu radova. 
Obračunava se po m` trase cjevovoda.</t>
  </si>
  <si>
    <t xml:space="preserve"> - FeZn traka 30x4 mm. Obračun po m’</t>
  </si>
  <si>
    <t>ISKOP ROVA BEZ OBZIRA NA KATEGORIJU TLA
Iskop rova bez obzira na kategoriju tla, a za polaganje kabela . Iskop se izvodi prema trasi u projektu. Način iskopa treba podesiti tako da se dobiju pravilni pokosi i projektirane dubine. Rad se izvodi strojno uz pažnju da se ne oštete postojeće instalacije koji su u funkciji. Materijal iz iskopa se odbacuje neposredno uz rov radi ponovne ugradnje, a višak će se odvesti na deponiju. Minimalna dubina rova iznosi 80 cm.
Jedinična cijena sadrži zasjecanje asfalta/betona, iskop, eventualno bočno podupiranje i utovar u transportno sredstvo. Odvoz materijala od iskopa obračunat je u posebnoj stavci. 
Obračun po m' izvršenog iskopa u sraslom stanju prema idealnim profilima iz nacrta.
 - dim. rova 0,6x0,8 m</t>
  </si>
  <si>
    <t>DOBAVA I UGRADNJA ZAŠTITNOG SLOJA PIJESKA
Dobava i ugradnja zaštitnog sloja pijeska u rov sa planiranjem istog. Pijesak je granulacije 0-4 mm. Prije polaganja kablova pijesak se planira po dnu rova u sloju debljine 10 cm. Nakon polaganja kablova vrši se zatrpavanje sa pijeskom tako da iznad tjemena kabla bude minimalno 10 cm pijeska. Jedinična cijena sadrži dobavu pijeska, raznos duž rova, ubacivanje u rov i planiranje.
Obračun po m' ugrađenog pijeska prema idealnim profilima iz nacrta. 
 - dim. rova 0,6x0,8 m</t>
  </si>
  <si>
    <t>ZATRPAVANJE ROVA S PROBRANIM MATERIJALOM IZ ISKOPA
Zatrpavanje rova vrši se sa probranim materijalom iz iskopa granulacije 0 – 30 mm. Zatrpavanje se izvodi u slojevima debljine do 30 cm. Svaki sloj se grubo planira i zbija.
Na mjestu prelaza rova preko prometnice ispitivanjem zbijenosti ispod kolničke konstrukcije mora se dokazati modul zbijenosti Me = 60 MPa. Jedinična cijena sadrži zatrpavanje, planiranje slojeva, zbijanje i troškove ispitivanje zbijenosti. 
Obračun po m' zatrpanog rova prema idealnim presjecima iz nacrta.
 - dim. rova 0,6x0,8 m</t>
  </si>
  <si>
    <t>ODVOZ VIŠKA ISKOPA
Višak materijala dobivenog iz iskopa utovaruje se u transportno sredstvo i odvozi na odlagalište koje odredi nadzorni inženjer na udaljenosti do 10 km. Jedinična cijena sadrži odvoz viška iskopa, istovar i uređenje deponije. 
Obračun po m' odvezenog materijala prema idealnim profilima iz nacrta. Rastresitost nije uzeta u obzir.
 - dim. rova 0,6x0,8m</t>
  </si>
  <si>
    <t>Dobava i montaža vruće pocinčanih kabelskih polica za polaganje elektroenergetskih i signalnih kabela u kompletu sa spojnicama, vodoravnim i okomitim skretanjima, zidnim i stropnim nosačima i svim ostalim montažnim priborom sljedećih širina:
 - 50 mm</t>
  </si>
  <si>
    <t>Vruće pocinčane kabelske police za polaganje elektroenergetskih i signalnih kabela u kompletu sa spojnicama, vodoravnim i okomitim skretanjima, zidnim i stropnim nosačima i svim ostalim montažnim priborom sljedećih širina:
 - 50 mm</t>
  </si>
  <si>
    <t>komplet.</t>
  </si>
  <si>
    <t>Dobava, polaganje te postava kabela na kabelske police, uvlačenje u plasticne i metalne cijevi, djelomicno uvlačenje u instalacijske kanale, te obostrano spajanje kabela, potreban spojni, montažni, pridržni i ostali materijal potreban za potpuno funkcioniranje sljedećih tipova kabela:
NYY-J 3x1,5 mm²</t>
  </si>
  <si>
    <t>Ostali sitni materijal za izradu spojeva  (križne spojnice, vijci, matice, podložne pločice ..)</t>
  </si>
  <si>
    <t>Pocinčana čelična traka 30x4 mm za izvođenje unutarnjeg uzemljenja.</t>
  </si>
  <si>
    <t>Kružna pocinčana stezaljka vijčana za spoj dviju pocinčanih čeličnih traka.</t>
  </si>
  <si>
    <t>Razni sitni neimenovani materijali.</t>
  </si>
  <si>
    <t>Iskolčenje trase distribucijskih cjevovoda. Iskolčenje će obaviti ovlašteni geodet i trasu s elaboratom iskolčenja predati nadzornom inžinjeru. U cijenu su uključena sva geodetska mjerenja kojima se podaci s projekta prenose na teren, obnavljanje i održavanje iskolčenih oznaka za sve vrijeme građenja s potrebnim osobljem, opremom i materijalom te izrada elaborata iskolčenja. 
Obračun po m iskolčene osi kanala za cjevovode.</t>
  </si>
  <si>
    <t>Nabava, doprema, montaža i demontaža drvene zaštitne građevinske ograde s kosnicima na mjestima izvedbe okana muljnih ispusta, zračnih ventila i spojnih okana na distribucijskoj mreži.
Obračun se vrši po m postavljene i osigurane ograde.</t>
  </si>
  <si>
    <t>Nabava, doprema i ugradnja bentonitnog čepa u prstenasti prostor između stijenke bušotine i (4x17m=68 m)</t>
  </si>
  <si>
    <t>Cijev za zaštitu optičkog kabela 
PEHD Ø 50 mm.</t>
  </si>
  <si>
    <t>Kabel za povezivanje TS Dalj sa TS Pivot, polaganje u zemlju u cijevi
singlmod ili multimod ovisno o opremi 2x6 niti (12 fibre-optics)
izolacija sa zaštitom od glodavaca.</t>
  </si>
  <si>
    <t>Dobava i polaganje
GAL štitnika u ranije iskopani rov.</t>
  </si>
  <si>
    <t>Dobava i polaganje 
PVC trake upozorenja u ranije iskopani rov.</t>
  </si>
  <si>
    <t>Dobava i polaganje FeZn trake za uzemljenje u ranije iskopani rov
dimenzije 40x4 mm, u jediničnu cijenu uračunati spojnice i zaštitu istih od vlage.</t>
  </si>
  <si>
    <t>ručno kolo za zasun SGG DN 80</t>
  </si>
  <si>
    <t>SGG  ZASUN</t>
  </si>
  <si>
    <t>U stavci je obuhvaćena nabava materijala, transport na gradilište, izrada i spajanje pojedinih elemenata prema radioničkim nacrtima, svo potrebno zavarivanje u radionici i na licu mjesta, sva priprema za ugrađivanje elemenata u konstrukciju i sama ugradba dizalicom uz potrebno geodetsko snimanje prije, tijekom i nakon izgradnje. Također su uključeni i radovi za potrebno usidrenje, pričvršćenje i brtvljenje na konstrukciji upornjaka i naglavnici pilota.
Obavezna radionička predmontaža cijelog sklopa dovodnog cjevovoda (uzdužna zaštitna cijev, poprečne razupore, ležajevi, pješačka staza ).
Obračun po toni čelične cijevi.</t>
  </si>
  <si>
    <t>1.1.3.24</t>
  </si>
  <si>
    <t>1.1.3.29.</t>
  </si>
  <si>
    <t>1.1.3.30.</t>
  </si>
  <si>
    <t>1.1.3.31.</t>
  </si>
  <si>
    <t>1.1.4.11.</t>
  </si>
  <si>
    <t>1.2.4.22.</t>
  </si>
  <si>
    <t>2.1.11.</t>
  </si>
  <si>
    <t>2.1.12.</t>
  </si>
  <si>
    <t>2.1.13.</t>
  </si>
  <si>
    <t>3.2.13.1.</t>
  </si>
  <si>
    <t>3.2.13.2.</t>
  </si>
  <si>
    <t>3.2.13.3.</t>
  </si>
  <si>
    <t>3.2.13.4.</t>
  </si>
  <si>
    <t>3.2.18.</t>
  </si>
  <si>
    <t>3.2.19.</t>
  </si>
  <si>
    <t>3.2.20.</t>
  </si>
  <si>
    <t>3.2.21.</t>
  </si>
  <si>
    <t>3.2.22.</t>
  </si>
  <si>
    <t>3.2.23.</t>
  </si>
  <si>
    <t>3.2.24.</t>
  </si>
  <si>
    <t>3.2.25.</t>
  </si>
  <si>
    <t>3.2.26.</t>
  </si>
  <si>
    <t>3.2.27.</t>
  </si>
  <si>
    <t>3.2.28.</t>
  </si>
  <si>
    <t>3.2.29.</t>
  </si>
  <si>
    <t>11.9.</t>
  </si>
  <si>
    <t>11.9.1.</t>
  </si>
  <si>
    <t>BETONSKI OZNAČNI STUPIĆI KOJI SE POLAŽU NA MJESTU LOMA TRASE KABELA</t>
  </si>
  <si>
    <t xml:space="preserve">Signalni kabeli
Kabel PP00 4x1,5mm </t>
  </si>
  <si>
    <t xml:space="preserve">T - adapter ( vodno polje +J1), 12/20 kV, za jednožilni kabel presjeka 70 mm², komplet s vijkom M16 i maticama, završnim čepom i uputama za montažu, (jedan komplet sadrži 3 kom.)
                   </t>
  </si>
  <si>
    <t xml:space="preserve">SAMO MONTAŽA, ISPORUKA HEP d.d.
Višefunkcijsko trofazno, trosistemsko, poluindirektno, elektroničko brojilo radne i jalove energije i snage:
Priključak na napon 3x230/400 V
Priključak na SN strujne mjerne transformatore
Klasa točnosti 0,5S – radna, 2 – jalova
Brojilo ima slijedeće tehničke karakteristike:
- dva smjera protoka radne i jalove energije,
- bez vanjskog napajanja,
- dva upravljačka ulaza,
- ugrađen sat realnog vremena sa litijevom baterijom i super kondenzatorom
- komunikacijska sučelja CS + RS485 + GSM modem + sučelje RS485
- registrator krivulje opterećenja
- LCD display.
 +UI jedinica 
 + komunikacijski modul                              </t>
  </si>
  <si>
    <t xml:space="preserve">Znak opasnosti  "OPASNOST OD ELEKTRIČNE STRUJE"  </t>
  </si>
  <si>
    <t xml:space="preserve">Obavjesna kartica "NE UKLJUČUJ" OK  </t>
  </si>
  <si>
    <t xml:space="preserve">Sredstva zaštite na radu
Upute za pružanje prve pomoći unesrećenima  </t>
  </si>
  <si>
    <t>Dobava, polaganje te postava kabela na kabelske police, uvlačenje u plasticne i metalne cijevi, djelomicno uvlačenje u
instalacijske kanale, te obostrano spajanje kabela,potreban spojni, montažni, pridržni i ostali materijal potreban za potpuno funkcioniranje sljedećih  kabela:
NYCWY 4x240 mm²</t>
  </si>
  <si>
    <t>Nabava, dopremanje i polaganje kabela u pripremljeni rov, polaganje kabela u stup te provlačenje kroz cijevi i na kabelske police
NYY 4×10 mm², 0.6/1 kV</t>
  </si>
  <si>
    <t xml:space="preserve">Nabava i ugradnja obujmice za ovjes dva kabela u stupu </t>
  </si>
  <si>
    <t xml:space="preserve">Kabelski završeci 24 kV, za unutarnju montažu, za kabel NA2XS(F)2Y 1x70/16 mm² za priključak na transformator (jedan komplet sadrži 3 kom.)
</t>
  </si>
  <si>
    <t xml:space="preserve">Kabelski završeci 24 kV, za unutarnju montažu, za kabel NA2XS(F)2Y 1x70/16 mm² za priključak na SN vodno polje polje +J1
(jedan komplet sadrži 3 kom.)
</t>
  </si>
  <si>
    <t>6.1.31.</t>
  </si>
  <si>
    <t>6.1.32.</t>
  </si>
  <si>
    <t>6.1.33.</t>
  </si>
  <si>
    <t>6.1.34.</t>
  </si>
  <si>
    <t>6.1.35.</t>
  </si>
  <si>
    <t>Ispitivanja izvedenih radova
Ispitivanje SN kabelske instalacije</t>
  </si>
  <si>
    <t>- br. integriranih analognih ulaza: 3 (1x V/mA i 2x V/mA/ϑ-senzor)
- br. integriranih analognih izlaza: 2 (2x V/mA)
- br. integriranih digitalnih ulaza: 6
- br. integriranih relejnih izlaza: 3
- br. integriranih sigurnosnih ulaza: 1x Safe Torque Off STO (2 channels)
- br. integriranih komunikacijskih portova: 3x RJ45 (panel, Modbus, Ethernet)
- zaštita motora: 3 x PTC spojen na zaštitni relej
- gljiva na vratima ormara povezana na stezaljke za externi sigurnosni krug (Safe Torque Off STO – SIL 3 Stop Category 0)
- preklopka za lokalno.automatsko upravljanje
- potenciometar
- lampice za signalizaciju greška/rad/spremno
- max. dimenzije: 2350x1000x664 mm</t>
  </si>
  <si>
    <t>6.2.11.</t>
  </si>
  <si>
    <t>6.2.12.</t>
  </si>
  <si>
    <t>6.2.13.</t>
  </si>
  <si>
    <t>6.2.14.</t>
  </si>
  <si>
    <t>6.2.15.</t>
  </si>
  <si>
    <t>6.2.16.</t>
  </si>
  <si>
    <t>6.2.17.</t>
  </si>
  <si>
    <t>6.2.18.</t>
  </si>
  <si>
    <t>6.2.19.</t>
  </si>
  <si>
    <t>6.2.20.</t>
  </si>
  <si>
    <t>6.2.21.</t>
  </si>
  <si>
    <t>6.2.22.</t>
  </si>
  <si>
    <t>6.2.23.</t>
  </si>
  <si>
    <t>6.2.24.</t>
  </si>
  <si>
    <t>6.2.25.</t>
  </si>
  <si>
    <t>6.4.26.</t>
  </si>
  <si>
    <t>6.4.27.</t>
  </si>
  <si>
    <t>6.4.28.</t>
  </si>
  <si>
    <t>6.4.29.</t>
  </si>
  <si>
    <t>NYY-J 3×1,5 mm², 0.6/1 kV</t>
  </si>
  <si>
    <t>Uzemljenje, dobava, montaža i spajanje
Pocinčana čelična traka 40x4 mm za polaganje vanjskog uzemljivača i spajanje s unutarnjim sabirnim vodom na 4 mjesta.</t>
  </si>
  <si>
    <t>Signalni kabeli, dobava, montaža i spajanje
Kabel PP00 4x1,5 mm</t>
  </si>
  <si>
    <t>Sredstva zaštite na radu,
dobava, montaža i spajanje
Upute za pružanje prve pomoći unesrećenima SU 16.10 "IPROZ"</t>
  </si>
  <si>
    <t>8.1.35.</t>
  </si>
  <si>
    <t>8.1.36.</t>
  </si>
  <si>
    <t>8.1.37.</t>
  </si>
  <si>
    <t>8.1.38.</t>
  </si>
  <si>
    <t>8.1.39.</t>
  </si>
  <si>
    <t>8.1.40.</t>
  </si>
  <si>
    <t>8.1.41.</t>
  </si>
  <si>
    <t xml:space="preserve">SN  kabeli i kabelski pribor
Kabel 12/20 kV, presjek 1x70/16 mm², jednožilni, Al vodič, spoj transformatora i sklopnih blokova transformatorskih polja,
NA2XS(F)2Y 70/16 mm²         </t>
  </si>
  <si>
    <t xml:space="preserve">Pocinčana križna spojnica za spoj čelične pocinčane trake FeZn 25x3 mm </t>
  </si>
  <si>
    <t>Dokazi kvalitete materijala i opreme sukladno Zakonima RH  za ugrađenu opremu, te ispitini protokoli za izvedenu električnu instalaciju, NN i SN, sukladno hrvatskim propisima za uspješno obavljanje tehničkog pregleda.</t>
  </si>
  <si>
    <t>4.2.6.10.</t>
  </si>
  <si>
    <t>4.2.6.11.</t>
  </si>
  <si>
    <t>4.2.6.12.</t>
  </si>
  <si>
    <t>4.2.6.13.</t>
  </si>
  <si>
    <t>4.2.6.14.</t>
  </si>
  <si>
    <t>4.2.6.15.</t>
  </si>
  <si>
    <t>4.2.6.16.</t>
  </si>
  <si>
    <t>Sitni nespecificirani materijal, pričvrsni pribor, vijci, tiple, obujmice i ostali montažni i potrošni materijal potreban za završetak svih radova i pripremu pogonske spremnosti.</t>
  </si>
  <si>
    <t xml:space="preserve">Jednopolna isklopna sklopka, nazivna struja 10 A, nazivni napon 250 V, za nadžbuknu montažu, s uvodnicama s gornje strane, stupanj zaštite minimalno IP 44, kućište od poliamida, sive boje
</t>
  </si>
  <si>
    <t xml:space="preserve">Dvopolna isklopna sklopka, nazivna struja 10 A, nazivni napon 250 V, za nadžbuknu montažu, s uvodnicama s gornje strane, stupanj zaštite minimalno IP 44, kućište od poliamida, sive boje
</t>
  </si>
  <si>
    <t xml:space="preserve">Trofazna priključnica (3P+N+E), nazivna struja 16 A, nazivni napon 415 V, sa zaštitnim kontaktom, stupanj zaštite minimalno IP 41, za nadžbuknu montažu, s uvodnicom sa gornje strane i poklopcem, kućište od termoplasta sive boje
</t>
  </si>
  <si>
    <t xml:space="preserve">Pocinčana traka Fe/Zn 30x4 mm, za izradu uzemljivača ograde 
</t>
  </si>
  <si>
    <t xml:space="preserve">Pocinčana traka Fe/Zn 40x4 mm, za izradu temeljnog uzemljivača, </t>
  </si>
  <si>
    <t xml:space="preserve">Pocinčana traka Fe/Zn 25x3 mm, za izradu unutarnjeg sabirnog uzemljenja i spojeva od sabirnog uzemljivača na kućišta opreme i ostale metalne mase,    </t>
  </si>
  <si>
    <t xml:space="preserve">Pocinčana traka FeZn 25x3 mm, za odvod od krovnog lima do mjernog spoja </t>
  </si>
  <si>
    <t>Pocinčana traka FeZn 40x4 mm, za spoj od mjernog spoja do uzemljivača</t>
  </si>
  <si>
    <t>Unutarnja rasvjeta, dobava, montaža i spajanje
Rasvjetna armatura, minimalno IP54, polikarb.kapom
2x36W ili slična, minimalno 6000 lm, za montažu na zid u trafo komorama pri ulazu.</t>
  </si>
  <si>
    <t>Sva potrebna montažna i spojna oprema potrebna za ugradnju specificirane opreme u ormare do njegove pune fukcionalnosti; sabirnice, potporni izolatori, igličaste sabirnice, izolacijski poklopci osigurača/prekidača,  redne stezaljke, sabirnice nule i zemlje, spojni vodovi, plastične kanalice, označavanje, funkcionalno ispitivanje prije isporuke, atesti, ispitni protokol, korisnička dokumentacija te ostali potrebni sitni spojni i montažni materijal i pribor do pune funkcionalnosti ormara.</t>
  </si>
  <si>
    <t xml:space="preserve"> - Definiranje minimalnog učina pojedine pumpe
- “Stop” funkcija (optimiranje rada kod malih protoka)
- Program za startanje kod praznog tlačnog cjevovoda
- Interventni pogon
- Podešavanje digitalnih i analognih ulaza i izlaza
- Postavljanje minimalnih i maximalnih radnih parametara
- Unos Q-H krivulje upravljanih pumpi
- Procjena protoka 
- Mogućnost vanjske komunikacije putem eterneta, LON, PROFIBUS i MODBUS protokola te GPS/GPRS
- Mogućnosti rada po konstantnom i proporcionalnom tlaku
</t>
  </si>
  <si>
    <t xml:space="preserve"> - Modul digitalno /analognih ulaza izlaza (modul za razmjenu digitalnih i analognih signala odnosno komunikaciju) za upravljanje crpki upravljanih frekventnim pretvaračima sa sljedećim specifikacijama:
- ugradnja na 35 mm šinu
- stezaljke za RS485 komunikaciju
- napajanje 230 V;50 Hz, potrošnja manja ili jednaka 9 W
- 7 digitalna izlaza (relejni kontakt max: 240 V AC, 2A , min: 5V DC, 10 mA)
- 2 ulaza za analogne signale 4...20 mA (ili 0-10V)
- 7 digitalnih ulaza
- 6 ulaza za temperaturne osjetnike
- 2 izlaza za analogne signale 0-10 V
kom 1</t>
  </si>
  <si>
    <t xml:space="preserve"> - Mjerni instrument - Univerzalni programibilni pretvarač signala/temperature
sa galvanskim odvajanjem komplet sa LCD displayem za prikaz mjerenih veličina i tipkama za podešavanja pretvarača:
- Ulaz: Strujni 0/4...20 mA; Naponski 0...10 VDC; RTD;
Termoelement (TC); Linearni otpor (Ohm); Potenciometar
- Izlaz: Strujni 0/4...20 mA; Naponski 0...10 VDC; 2 x Relejni
- Univerzalno napajanje: 21,6...253 VAC, 50...60 Hz/ 19,2...300 VDC
- Programabilan (ulaz i izlaz; procesna kalibracija; simulacija signala i releja;
zaštita lozinkom; dijagnostika greške)
- galvanska izolacija elektronike mjernog transmitera - testiran na napon veći ili jednak 2.3 kV AC 
kom 2</t>
  </si>
  <si>
    <t>Kompletom stavke obuhvaćeno: dostava dokaza kvalitete nuđene opreme i materijala, nabava i doprema te ugradnja i puštanje u rad kao i dokumentacija električnih i funkcionalnih ispitivanja potrebnih za dokazivanje kvalitete izvedenih radova po ugradnji. Obračun po ugrađenom kompletu.</t>
  </si>
  <si>
    <t xml:space="preserve"> - predaja Potvrda o sukladnosti proizvoda s temeljnim zahtjevima i drugih potrebnih ispitnih lista
 - predaja garantnih listova
 - predaja izvješća o izvedenim radovima.
 - tehničkih uputstava za rad i održavanje na hrvatskom jeziku koja moraju sadržavati opis sustava, tehnički podaci, potrebne blok sheme, - opisa rukovanja, opisa poslova na održavanju, opis postupaka testiranja 
Obračun po kompletu.</t>
  </si>
  <si>
    <t xml:space="preserve">DISTRIBUCIJSKA CRPNA STANICA, TS 10(20)/0,4 KV DALJ, USISNI BAZEN, CRPNA STANICA ZA PRAŽNJENJE SUSTAVA, ZASUNSKO OKNO DCS I OKNO MJERAČA PROTOKA </t>
  </si>
  <si>
    <t>5.1.27.</t>
  </si>
  <si>
    <t>7.12.</t>
  </si>
  <si>
    <t xml:space="preserve">SOBOSLIKARSKI LIČILAČKI RADOVI </t>
  </si>
  <si>
    <t>BETONSKI I ARMIRANO BETONSKI RADOVI</t>
  </si>
  <si>
    <t>VODOVODNI RADOVI</t>
  </si>
  <si>
    <t>LEPTIRASTI ZATVARAČ SGG DN 100</t>
  </si>
  <si>
    <t>LEPTIRASTI ZATVARAČ SGG DN 200</t>
  </si>
  <si>
    <t>LEPTIRASTI ZATVARAČ SGG DN 250</t>
  </si>
  <si>
    <t>LEPTIRASTI ZATVARAČ SGG DN 300</t>
  </si>
  <si>
    <t>LEPTIRASTI ZATVARAČ SGG DN 400</t>
  </si>
  <si>
    <t>LEPTIRASTI ZATVARAČ SGG DN 500</t>
  </si>
  <si>
    <t>LEPTIRASTI ZATVARAČ SGG DN 600</t>
  </si>
  <si>
    <t>ručno kolo za zasun SGG DN 100-150</t>
  </si>
  <si>
    <t>ručno kolo za zasun SGG DN 200</t>
  </si>
  <si>
    <t>MONTAŽERSKI RADOVI</t>
  </si>
  <si>
    <t>   HIDRAULIČKO BUŠENJE ISPOD PROMETNICE</t>
  </si>
  <si>
    <t>PROLAZAK KABELSKE TRASE ISPOD DRŽAVNE CESTE I ŽELJEZNIČKE PRUGE</t>
  </si>
  <si>
    <t xml:space="preserve">Kabel 12/20 kV, presjek 1x70/16 mm², jednožilni, Al vodič, spoj transformatora i sklopnih blokova transformatorskih polja,
NA2XS(F)2Y 70/16 mm²         </t>
  </si>
  <si>
    <t xml:space="preserve">Kabelski završeci 24 kV, za unutarnju montažu, za kabel tip NA2XS(F)2Y 1x70/16 mm² za priključak na SN vodno polje polje +J3
(jedan komplet sadrži 3 kom.)
</t>
  </si>
  <si>
    <t xml:space="preserve">Kabel 12/20 kV, presjek 1x150/25 mm², jednožilni, Al vodič, spoj sklopnih blokova elektra i korisnik,
NA2XS(F)2Y 150/25 mm²         </t>
  </si>
  <si>
    <t>ARHITEKTONSKI PROJEKT</t>
  </si>
  <si>
    <t>9.1.3.6.</t>
  </si>
  <si>
    <t>9.1.3.1.1.</t>
  </si>
  <si>
    <t>9.1.3.1.3.</t>
  </si>
  <si>
    <t>9.1.3.1.2.</t>
  </si>
  <si>
    <t>9.1.3.1.4.</t>
  </si>
  <si>
    <t>9.1.3.1.5.</t>
  </si>
  <si>
    <t>9.1.3.1.6.</t>
  </si>
  <si>
    <t>9.1.3.1.7.</t>
  </si>
  <si>
    <t>9.1.3.1.8.</t>
  </si>
  <si>
    <t>9.1.3.1.9.</t>
  </si>
  <si>
    <t>9.1.3.1.10.</t>
  </si>
  <si>
    <t>9.1.3.1.11.</t>
  </si>
  <si>
    <t>9.1.3.1.12.</t>
  </si>
  <si>
    <t>9.1.3.1.13.</t>
  </si>
  <si>
    <t>9.1.3.1.14.</t>
  </si>
  <si>
    <t>9.1.3.1.15.</t>
  </si>
  <si>
    <t>9.1.3.1.16.</t>
  </si>
  <si>
    <t>9.1.3.1.17.</t>
  </si>
  <si>
    <t>9.1.3.1.18.</t>
  </si>
  <si>
    <t>9.1.3.1.19.</t>
  </si>
  <si>
    <t>9.1.3.1.20.</t>
  </si>
  <si>
    <t>9.1.3.1.21.</t>
  </si>
  <si>
    <t>9.1.3.1.22.</t>
  </si>
  <si>
    <t>9.1.3.7.1.</t>
  </si>
  <si>
    <t>9.1.3.7.2.</t>
  </si>
  <si>
    <t>Čelična sidra, plast. tiple, vijčani i ostali pribor.</t>
  </si>
  <si>
    <t xml:space="preserve">Kabelski završeci 24 kV, za unutarnju montažu, za kabel NA2XS(F)2Y 1x70/16 mm² za priključak na transformator (jedan komplet sadrži 3 kom.)
        </t>
  </si>
  <si>
    <t xml:space="preserve">T - adapter (vodno polje +J3), 12/20 kV, za jednožilni kabel presjeka 70 mm², komplet s vijkom M16 i maticama, završnim čepom i uputama za montažu, (jedan komplet sadrži 3 kom.)
        </t>
  </si>
  <si>
    <t xml:space="preserve">Kabelski završetak (polja kabelskog priključka), 12/20 kV, za presjek Al kabela 150 mm² s vijčanom stopicom za vijak M16, unutarnja ugradnja, (jedan komplet sadrži 3 kom.)
</t>
  </si>
  <si>
    <t xml:space="preserve">T - adapter (polja kabelskog priključka), 12/20 kV, za jednožilni kabel presjeka 150 mm², komplet s vijkom M16 i maticama, završnim čepom i uputama za montažu, (jedan komplet sadrži 3 kom.)
                  </t>
  </si>
  <si>
    <t>1.</t>
  </si>
  <si>
    <t>ZAHVATNA GRAĐEVINA I DOVODNI CJEVOVOD DO USISNOG BAZENA
- STROJARSKI PROJEKT</t>
  </si>
  <si>
    <t>4.</t>
  </si>
  <si>
    <t>ZAHVATNA GRAĐEVINA I DOVODNI CJEVOVOD DO USISNOG BAZENA
- ELEKTROTEHNIČKI PROJEKT</t>
  </si>
  <si>
    <t>DISTRIBUCIJSKA CRPNA STANICA, TS 10(20)/0,4 KV DALJ, USISNI BAZEN, CRPNA STANICA ZA PRAŽNJENJE SUSTAVA, ZASUNSKO OKNO DCS I OKNO MJERAČA PROTOKA 
- STROJARSKI PROJEKT</t>
  </si>
  <si>
    <t>5.4.13.</t>
  </si>
  <si>
    <t>DISTRIBUCIJSKA CRPNA STANICA, TS 10(20)/0,4 KV DALJ, USISNI BAZEN, CRPNA STANICA ZA PRAŽNJENJE SUSTAVA, ZASUNSKO OKNO DCS I OKNO MJERAČA PROTOKA 
ELEKTROTEHNIČKI PROJEKT</t>
  </si>
  <si>
    <t xml:space="preserve"> TS 10(20)/0,4 kV PIVOT
GRAĐEVINSKI PROJEKT</t>
  </si>
  <si>
    <t>TS 10(20)/0,4 kV PIVOT
- ELEKTROTEHNIČKI PROJEKT</t>
  </si>
  <si>
    <t>9.</t>
  </si>
  <si>
    <t>9.1.4.6.10.</t>
  </si>
  <si>
    <t>N KABELSKI PRIKLJUČAK NA TS 10(20)/0,4 kV PIVOT S NN NAPAJANJEM CENTAR PIVOT
- ELEKTROTEHNIČKI PROJEKT</t>
  </si>
  <si>
    <t>N KABELSKI PRIKLJUČAK NA TS 10(20)/0,4 kV PIVOT S NN NAPAJANJEM CENTAR PIVOT
- GRAĐEVINSKI PROJEKT</t>
  </si>
  <si>
    <t>DOBAVA, DOPREMA I UGRADNJA</t>
  </si>
  <si>
    <t>Jediničnom cijenom obuhvaćen je i sav potreban spojni i brtveni materijal, što uključuje nabavu i dopremu nehrđajućih vijaka s elastičnom podloškom i maticom, brtvi, kao i potreban alat za montažu.Jedinična cijena stavke uključuje sve potrebne materijale, radove pomoćna sredstva i transporte. 
Obračun po kom dobavljene i ugrađene armature.</t>
  </si>
  <si>
    <t xml:space="preserve"> - Upravljački kontrolni panel za upravljanje crpkama sa LCD displayem u boji, upravljačkim tipkama te dva indikatorskim svjetlima. Upravljačka ploča omogućava ručno podešavanje i promjenu parametara sukladno ugrađenoj opremi i ugrađenim kontrolnim ulazno/izlaznim modulima. Ugradnja na vrata ormara. Dimenzije kontrolera sa displayem cca 216x202x71 mm.
Mogućnost vanjske komunikacije putem eterneta, LON, PROFIBUS i MODBUS protokola te GPS/GPRS:
 - napajanje 230V:50Hz, potrošnja manje ili jednako 22W
 - RS485 komunikacijski ulaz
 - RJ45 komunikacijski ulaz
 - 3 ulaza za analogne signale 4...20 mA (ili 0-10V)
 - 3 digitalna izlaza (max. 24 V DC, 5mA) 
 - 2 relejna izlaza  (relejni beznaponski preklopni kontakt, max: 240 V AC, 2A, min: 5V DC, 10 mA)
 kom 1</t>
  </si>
  <si>
    <t>Iskop, uređenje temeljnog tla, ugradnja posteljice od pijeska, polaganje kabela, zasipavanje postavljenih kabela, i zatrpavanje rova za kabelsku kanalizaciju dimenzija 1× 1,4 m bez obzira na kategoriju tla
Stavka obuhvaća sav rad, alat, strojeve i materijal za:
Iskop zemlje za kabelski rov kopnenog dijela, bez obzira na kategoriju tla za rovove širine dna 1 m i dubine 1,4 m. Stavka obuhvaća i eventualno razupiranje rova i/ili izradu iskopa sa pokosom u nagibu koji je potreban da se spriječi urušavanje rova.
Čišćenje i planiranje dna rova
Nasipavanje pijeska u sloju od 10 cm 
Zasipavanje kabela pijeskom visine do 10 cm iznad kabela 
Zatrpavanje ostatka rova sitnim iskopom s nabijanjem u slojevima po 20 cm i ispitivanjem zbijenosti. Tražena zbijenost Me = 40 MPa (radove obaviti prema Navodima iz Tehničkog opisa i Programa osiguranja kvalitete)
Planiranje površine zatrpanog rova s odvozom viška materijala na deponiju do 10 km udaljenosti
Stavkom su obuhvaćeni i široki iskopi na mjestima izrade kabelskih spojnica
Obračun po m'  stvarno iskopanog rova u sraslom stanju prema idealnim profilima iz nacrta, a plaća se po jediničnim cijenama iskopa rova.</t>
  </si>
  <si>
    <t>Iskop, uređenje temeljnog tla, ugradnja posteljice od pijeska, polaganje kabela, zasipavanje postavljenih kabela, i zatrpavanje rova za kabelsku kanalizaciju dimenzija 0,65 × 1,4 m bez obzira na kategoriju tla
Stavka obuhvaća sav rad, alat, strojeve i materijal za :
Iskop zemlje za kabelski rov kopnenog dijela, bez obzira na kategoriju tla za rovove širine dna 0,65 m i dubine 1,4 m. Stavka obuhvaća i eventualno razupiranje rova i/ili izradu iskopa sa pokosom u nagibu koji je potreban da se spriječi urušavanje rova.
Čišćenje i planiranje dna rova
Nasipavanje pijeska u sloju od 10 cm 
Zasipavanje kabela pijeskom visine do 10 cm iznad kabela 
Zatrpavanje ostatka rova sitnim iskopom s nabijanjem u slojevima po 20 cm i ispitivanjem zbijenosti. Tražena zbijenost Me = 40 MPa (radove obaviti prema Navodima iz Tehničkog opisa i Programa osiguranja kvalitete)
Planiranje površine zatrpanog rova s odvozom viška materijala na deponiju do 10 km udaljenosti
Stavkom su obuhvaćeni i široki iskopi na mjestima izrade kabelskih spojnica
Obračun po m'  stvarno iskopanog rova u sraslom stanju prema idealnim profilima iz nacrta, a plaća se po jediničnim cijenama iskopa rova.</t>
  </si>
  <si>
    <t>Dobava i polaganje SN kabela u ranije iskopani rov
NA2XS(F)2Y 12/20(24)kV 3x(1x70/16RM)
za formiranje "trojke" koristiti tipske PVC spojnice svakih 1 m položene trase</t>
  </si>
  <si>
    <t>Nabava, doprema i ugradnja šljunčanog zasipa 1-3 mm u prstenasti prostor između stijenke bušotine i piezometarske cijevi (4x13 m=52 m)</t>
  </si>
  <si>
    <t>Taložnik (4x2 m=8 m)</t>
  </si>
  <si>
    <t>Filtar; otvor slota 0,7 mm (4x10 m=40 m) + mrežica s otvorom 0,4 mm</t>
  </si>
  <si>
    <t>Puna cijev (4x18 m=72 m)</t>
  </si>
  <si>
    <t>Dobava, doprema i ugradnja segmentnog ugradnog (kanalskog)  podcinčanog poklopca  priključnog okna, svijetlog otvora 1500 x 800 mm, dimenzije poklopca 1580 x 880 mm, širine okvira 1600 mm x 900 mm s predviđenim nalijeganjem na beton po rubu 7,5 cm. Razred opterećenja B125. Obavezan klin za zaključavanje, bez otvora za ventiliranje, sa zaštitnim premazom, vodotijesan. 
Obračun se vrši po komadu kompletno ugrađenog poklopca.</t>
  </si>
  <si>
    <t>T-RED. PE100, D280/160</t>
  </si>
  <si>
    <t>T-RED. PE100, D200/160</t>
  </si>
  <si>
    <t>T-RED. PE100, D315/110</t>
  </si>
  <si>
    <t>RED. PE100, D315/160</t>
  </si>
  <si>
    <t>RED. PE100, D160/90</t>
  </si>
  <si>
    <t>RED. PE100, D280/200</t>
  </si>
  <si>
    <t>RED. PE100, D200/160</t>
  </si>
  <si>
    <t>RED. PE100, D250/160</t>
  </si>
  <si>
    <t>RED. PE100, D180/90</t>
  </si>
  <si>
    <t>KOMAD PEHD CIJEVI PE100, PN10</t>
  </si>
  <si>
    <t>KOLJENO PE100, D280/90°</t>
  </si>
  <si>
    <t>KOLJENO PE100, D200/90°</t>
  </si>
  <si>
    <t>KOLJENO PE100, D180/90°</t>
  </si>
  <si>
    <t>PEHD KOLJENO, 90° PE100, SDR17</t>
  </si>
  <si>
    <t>KOLJENO PE100, D315/90°, SDR 11</t>
  </si>
  <si>
    <t>KOLJENO PE100, D250/90°</t>
  </si>
  <si>
    <t>3,1x2,9x2,24</t>
  </si>
  <si>
    <t>3,4x2,4x2,31</t>
  </si>
  <si>
    <t>2,5x2,8x2,25</t>
  </si>
  <si>
    <t>2,5x2,25x2,22</t>
  </si>
  <si>
    <t>2,9x2,15x4,16</t>
  </si>
  <si>
    <t>2,3x3,05x4,1</t>
  </si>
  <si>
    <t>2,0x2,0x3,9</t>
  </si>
  <si>
    <t>2,5x2,25x3,12</t>
  </si>
  <si>
    <t>2,7x2,05x2,33</t>
  </si>
  <si>
    <t>1,45x2,3x2,95</t>
  </si>
  <si>
    <t>4,4x2,2x2,85</t>
  </si>
  <si>
    <t>1,7x2,2x2,6</t>
  </si>
  <si>
    <t>1,7x2,2x2,5</t>
  </si>
  <si>
    <t>1,3x2,2x2,3</t>
  </si>
  <si>
    <t>1,3x2,2x2,25</t>
  </si>
  <si>
    <t>1,3x2,2x2,21</t>
  </si>
  <si>
    <t>2,6x2,2x2,2</t>
  </si>
  <si>
    <t>2,2x1,7x2,9</t>
  </si>
  <si>
    <t>2,2x1,7x2,66</t>
  </si>
  <si>
    <t>2,2x2,5x5,57</t>
  </si>
  <si>
    <t>Unutar čeličnog pilota promjera Ø 1524 mm ugrađena je čelična cijev svijetlog otvora Ø 800 mm unutar koje je smještena pilonska pumpa. Unutar pilota postavlja se čelična cijev Ø 813, debljine stijenke 8 mm koja se pri dnu čelične cijevi pilota pričvršćuje varenjem  na uzdužna rebra. Cijev Ø 813 mm je dio čeličnog sklopa koji se postavlja skupa sa čeličnom cijevi pilota .Na dnu pumpe, kod usisa, postavljen je pripadajući dosjedni prsten (isporučuje se uz pumpu), na koji pumpa, kod ugradnje „sjedne“. Nije potrebno nikakvo dodatno sidrenje crpke u cijevi zbog relativno velike težine pumpe, koja je dovoljna da je drži na mjestu. 
Čelična cijev Ø 813*8 mm je nakon izvedbe naglavnice pilota ovješena je, odnosno pričvršćena, na armirano-betonsku naglavnicu. Ovo omogućuje vrlo jednostavnu montažu/demontažu crpke dizalicom odgovarajuće nosivosti. Obavezna radionička predmontaža cijelog sklopa čeličnih pilota (pilot sa usisnim cijevima, vratima za reviziju, čeličnim pločama naglavnice, mornarskim stepenicama, zaštitna cijev).
Jedinična cijena obuhvaća nabavu i dopremu materijala te sve radove na izradi, dopremi i ugradnju cijevi pilota sa dodatnim ugrađenim elementima, te troškove predmontaže u radionici, transport na gradilište, istovar i skladištenje na gradilištu.
Obračun po toni isporučenog čeličnog pilota sa ugrađenim čeličnim elementima.</t>
  </si>
  <si>
    <t>Pumpa je izrađena od sljedećih materijala:
- materijal radnog kola – nodularni lijev GCD 450
- materijal kućišta crpke – sivi lijev GG 25
- materijal kućišta motora – sivi lijev GG 25
- materijal vratila crpke – nehrđajući čelik</t>
  </si>
  <si>
    <t xml:space="preserve"> - Sinusni filter
Električni podaci:
Frekvencija glavne mreže:  50 Hz
Nazivni napon:  200-500 V
Nazivna struja:  0-260,0 A
Klasa zaštite:  IP20   
kom 2</t>
  </si>
  <si>
    <t xml:space="preserve"> - Zaštitni motorni prekidač 1-1,6 A, 3p, AC3 - kom 1
- Izborna preklopka 1-0-2, 3 pola 45°, 12 A za prednju ugradnju - kom 2
- Rastavna sklopka za NV osigurače 400 A - kom 2
- Visokoučinski osigurač, gG, NV 315 A - kom 6
- Osigurač 1-polni 6A, ""C"" karakteristike, Icu=10kA  - kom 2"
- Osigurač 1-polni 2A, ""C"" karakteristike, Icu=10kA - kom 7"
- Transformator 400/230 V 100 VA - kom 1"
- Termostat za ventilator, bimetalni osjetnik, područje podešavanja 0...60 °C, 1 NO kontakt max. 10 A za omska - 2A  za induktivna  trošila, IP20 - kom 2"
- Ventilator minimalno 850 m3/h, 230 V, 50 Hz, 15 0W, In=0.65-0.85 A, sa izlaznom rešetkom, IP54 - kom 4"</t>
  </si>
  <si>
    <t>Minimalne tehničke karakteristike SN bloka su:
• nazivni napon:  24 kV
• nazivna struja:  630 A 
• nazivni podnosivi napon 1 min. 50 Hz:   50 kV
• nazivni podnosivi udarni napon 1.2/50µs:  125 kV
• nazivna struja sabirnica: 630 A
• nazivna struja kratkog spoja (1 s):  16 kA/1s
• nazivna struja kratkog spoja (3 s):  20 kA/1s
•  podnosiva tjemena vrijednost struje: 40 kA                                    
• stupanj zaštite IP65/IP2X</t>
  </si>
  <si>
    <t xml:space="preserve">- Niskonaponski kompaktni zaštitni prekidač, nazivne struje tijela prekidača 100 A, nazivnog napona Ue=690 V, tropolni 3P, fiksne izvedbe, nazivne granične prekidne moći Icu=36 kA kod 415 VAC, sa termo-magnetskom zaštitnom jedinicom In=63 A, podesiva Ir=(0,7-1) x In; (1 kom)
- Tropolni osigurač-rastavljač 3P, sa vijčanim priključkom M8, nazivne struje Ie=160 A u AC21B do 440 VAC 50 Hz, nazivnog napona Ue=690 VAC 50 Hz, za ugradnju visokoučinskih rastalnih osigurača tipa DIN NH000/NH00 do 160 A; (3 kom)
- Patrone osigurača veličine 00, gG, 40 A, (9 kom)
- Minijaturni automatski prekidač, prekidne moći Icu=36 kA kod 415 VAC, jednopolni 1P, 10 A, C krivulje; (1 kom)
- Grijač snage 100 W, (1 kom)
- Termostat grijača, (1 kom)
- Šuko utičnica za DIN šinu, 2P+E, nazivnog napona Un=250 VAC, nazivne struje In= 16 A; (1 kom)
- Svjetiljka za ormar snage 8 W, svjetlosnog toka minimalno 400 lm, okvirnih dimenzija 312x20x36 mm, (1 kom)
- Distribucijska bazaza PLC module (1 kom) sastavljena od:
   • modul ethernet TCP/IP, 
   • modul napajanja 24 VDC,
   • modul digitalnih ulaza 24 VDC IN 16PTvijčano pričvršćenje, 
   • modul digitalnih izlaza 24 VDC OUT 16PT vijčano pričvršćenje,
</t>
  </si>
  <si>
    <t xml:space="preserve">Polje + N2
- Brojilo električne energije i el. veličina (struja, napon, snaga...), indirektno preko 1 A/5 A strujnih transformatora, višetarifno (unutarnji sat: 4 tarife; vanjsko upravljanje: 2 tarife), mjerenje u četiri kvadranta, modularne izvedbe na DIN šinu s LCD panelom za prikazivanje mjerenih veličina, 1 x DI, 1 x DO, sa Modbus RS485 komunikacijom, MID certifikat; (1 kom) 
- Minijaturni automatski prekidač sa indikacijom položaja u radu i greške "trip" funkcionalnošću, prekidne moći Icu=50 kA kod 415 VAC, tropolni 3P, 4 A, C krivulje; (1 kom)
- Strujni mjerni transformator, omjera transf. 150/5 A; (3 kom)
- Niskonaponski kompaktni zaštitni prekidač, nazivne struje tijela prekidača 160A, nazivnog napona Ue=690 V, tropolni 3P, fiksne izvedbe, nazivne granične prekidne moći Icu=36 kA kod 415 VAC, sa termo-magnetskom zaštitnom jedinicom In=160 A, podesiva Ir=(0,7-1) x In; (1 kom)
- Niskonaponski kompaktni zaštitni prekidač, nazivne struje tijela prekidača 100A, nazivnog napona Ue=690 V, tropolni 3P, fiksne izvedbe, nazivne granične prekidne moći Icu=36 kA kod 415 VAC , sa termo-magnetskom zaštitnom jedinicom In=40 A, podesiva Ir=(0,7-1) x In; (1 kom)
- Niskonaponski kompaktni zaštitni prekidač, nazivne struje tijela prekidača 100A, nazivnog napona Ue=690 V, tropolni 3P, fiksne izvedbe, nazivne granične prekidne moći Icu=36 kA kod 415 VAC, sa termo-magnetskom zaštitnom jedinicom In=50 A, podesiva Ir=(0,7-1) x In; (1 kom)
</t>
  </si>
  <si>
    <t>- Tropolni osigurač-rastavljač 3P, sa vijčanim priključkom M8, nazivne struje Ie=160 A u AC21B do 440 VAC 50 Hz, nazivnog napona Ue=690 VAC 50 Hz, za ugradnju visokoučinskih rastalnih osigurača tipa DIN NH000/NH00 do 160 A (1 kom)
- Patrone osigurača veličine 00, gG, 100 A (3 kom)
- Grebenasta sklopka 12 A, dvopolna 2P,  dvopoložajna 0-1,  kut između položaja 45 stupnjeva, montaža fi=22 mm, (1 kom)
- Tropolni kondenzatorski sklopnik 3P, max snage preklapanja 40 kVAr-a pri 400/440  VAC, upravljački naponom svitka 230 VAC 40-400 Hz sa 1NO + 2NC pomočnim kontaktima; (1 kom)
- Kondenzatorska baterija snage 12,5 kVAr-a pri 400 VAC, 50 Hz, (1 kom)
- Kondenzatorska baterija snage 25 kVAr-a pri 400 VAC, 50 Hz, (1 kom)
- Minijaturni automatski prekidač, prekidne moći Icu=36 kA kod 415 VAC, jednopolni 1P, 10 A, C krivulje; (1 kom)
- Grijač snage 100 W, (1 kom)
- Termostat grijača, (1 kom)
- Šuko utičnica za DIN šinu, 2P+E, nazivnog napona Un=250 VAC, nazivne struje In= 16 A; (1 kom)
- Svjetiljka za ormar snage 8 W, svjetlosnog toka minimalno 400 lm, okvirnih dimenzija 312x20x36 mm, (1 kom)
- Minijaturni utični relej, upravljački napon 24 VDC, nazivna struja  6 A, LED indikacija, 4 preklopna kontakta, (40 kom)
- Podnožje za minijaturni utični relej B521, priključak kontakata gore svitka dolje, (40 kom)
- Diodni modul 6...250 VDC, (40 kom)</t>
  </si>
  <si>
    <t xml:space="preserve">- Tropolni osigurač-rastavljač 3P,  sa vijčanim priključkom M8, nazivne struje Ie=63A  u AC21B do 440 VAC 50Hz, nazivnog napona Ue=690 VAC 50 Hz, za ugradnju visokoučinskih rastalnih osigurača  NH000/NH00 do 100 A; (1 kom)
- Minijaturni automatski prekidač, prekidne moći Icu=50 kA kod 415 VAC, jednopolni 3P, 6 A, C krivulje; (2 kom)
- Minijaturni automatski prekidač sa indikacijom položaja u radu i greške "trip" funkcionalnošću, prekidne moći Icu=50 kA kod 415 VAC , jednopolni 1P, 6A, C krivulje; (1 kom)
- Relej za nadzor faza za kontrolu prisustva prisustva i redoslijeda faza. Napon nadziranih faza 183 VAC do 528 VAC, 2C/O kontakta struja 8A, (1 kom) 
- Signalna svjetiljka, metalne izvedbe promjera 22 mm, s LED diodom radnog vijeka 100 000 sati, ZELENE boje za napon napajanja 230 VAC; (1 kom)
- Minijaturni automatski prekidač sa indikacijom položaja u radu i greške "trip" funkcionalnošću, prekidne moći Icu=50 kA kod 415 VAC, jednopolni 1P, 16 A, C krivulje; (1 kom)
- Zaštitni uređaj diferencijalne struje 2P, 16 A, osjetljivosti 30 mA, (1 kom)
- Grijač snage 100 W, (1 kom)
- Termostat grijača, (1 kom)
- Ventilator protoka minimalno 300 m³, (1 kom)
- Zaštitna rešetka, (1 kom)
- Svjetiljka za ormar snage 8 W, svjetlosnog toka minimalno 400 lm, okvirnih dimenzija 312x20x36 mm, (1 kom)
- Šuko utičnica za DIN šinu, 2P+E, nazivnog napona Un=250 VAC, nazivne struje In= 16 A; (1 kom)
</t>
  </si>
  <si>
    <t xml:space="preserve">- Zaštitni uređaj diferencijalne struje 2P, 16 A, osjetljivosti 30 mA,  (1 kom)
- Grijač snage 100 W,  (1 kom)
- Termostat za upravljanje ventilatorom i grijačem, kontakt NC + NO, max. otporni teret: 30 W DC, pri 120 V AC; 15 A, pri 250 VAC; 10 A.  (1 kom)
- Svjetiljka za ormar snage  8 W, svjetlosnog toka minimalno 400 lm, okvirnih dimenzija 312x20x36 mm,  (1 kom)
- Ventilator protoka minimalno 300 m³,  (1 kom)
- Zaštitna rešetka,  (1 kom)
- Šuko utičnica za DIN šinu, 2P+E, nazivnog napona Un=250 VAC, nazivne struje In= 16 A;  (1 kom)
</t>
  </si>
  <si>
    <t>"Low Harmonic" frekvencijski pretvarač (3 kom) kao jedinica unutar tvornički ožičenog i ispitanog samostojećeg ormara +U1(2)(3) stupnja zaštite IP54 sa odvojenim protokom zraka za kontrolu brzine asinhronih i sinhronih motora pumpi ili ventilatora, 3-razinske tehnologije aktivnog ispravljača koja omogućuje da ukupni faktor distorzije THD(i) bude oko 2% pri punom teretu i na taj način ispunjava zahtjeve od THD(i) &lt;5%, a  Cos phi &gt; 0,99. Pretvarač mora imati integrirane funkcije za aplikacije pogona pumpe kako što su spremanje karakteristike pumpe kako bi pretvarač radio u optimalnim uvjetima i osigurao najbolje točke efikasnosti pumpe (BEP funkcija), kontrola i monitoring pumpe u skladu s konfiguracijom i karakteristikama centrifugalne pumpe,  primjena mjernih jedinica koje se koriste u aplikaciji, Anti-Jam funkcija, zaštita od kavitacije, funkcija čišćenja cijevi, zaštita od rada na suho, cikličko startanja pumpe, multi-pump kontrola i master/slave funkcija, PID regulacija po tlaku ili protoku, Sleep/Wakeup funkcija, Jockey pump kontrola... Pretvarač mora imati integriran Energy managment sistem s procijenom izlazne snage točnosti &gt;95% i prikazom grafikona na grafičkom panelu za programiranje (kW, dnevno-tjedno-mjesečno, trend), te Real Time Management sat sa ugrađenom baterijom. Pretvarač mora imati integrirane Modbus i Ethernet TCP/IP komunikacijske portove (RJ45), te mogućnost proširenja s doatnim komunikacijskim karticama. Pretvarač mora osigurati integraciju i povezivost sa sutavom automatizacije sukladno FDT/DTM bibliotekama, te FDR protokol za brzu zamjenu uređaja. Pretvarač mora imati integriran web server i napredne Ethernet servise (SNMP, SNTP, RSTP, IP adresiranje IPv6, Modbus TCP skener, Cyber security).</t>
  </si>
  <si>
    <t>Za paramteriranje i programiranje pretvarača koristi se grafički panel za programiranje izmješten na vrata ormara u IP65 zaštiti koji ima mogućnost zaštite lozinkom od neovlaštenog ulaska u parametre ili promijene istih, spremanja i prijenosa konfiguracija s pretvarača na pretvarač, osobnih postavki do 15 param etara, te promijene mjernih jedinica,
- napajanje: 3 AC 380V -10% ... 415 V +6%; 50 / 60 Hz ± 5 %
- nazivna snaga motora:  250 kW ND / 200 kW HD
- kotinuirana izlazna struja:  477 A ND / 370 A HD
- max. struja u 60 sek jednom u 10 min:  110% ND / 150% HD
- radna temperatura: od 0 °C do 50 °C (iznad 40 °C sa smanjenjem opterećenja)
- hlađenje: prisilno zračno hlađenje - odvojeni protok zraka
- priključak napajanja preko napojnih stezaljki
- 3-polni prekidač s produženom ručicom na vratima ormara
- NH ultrabrzi osigurači (aR) za zaštiru pretvarača od kratkog spoja
- RFI filter za C3 okolinu
- integrirani linijski sklopnik
- mrežna prigušica
- Active Infeed Converter modul
- Inverter module</t>
  </si>
  <si>
    <t xml:space="preserve">- napajanje DC izolirano, standardno, (1 kom)
 - CPU s integriranim MODBUS i ETHERNET komunikacijskim portovima, (1 kom)
- komunikacijski modul ETHERNET/IP, (1 kom)
- modul digitalnih ulaza 64 I, 24 VDC SINK, (2 kom)
- baza za digitalne module 4x16 DI, (8 kom)
- 40-pinski priključak za 16 kanala, kabel s konektorima, (8 kom) 
- modul digitalnih izlaza 16Q RELAY 2A, (3 kom)
- vijčani priključci 20 kanala, (3 kom)
- modul analognih ulaza 8 U/I IN NO ISOL FAST, (3 kom)
- vijčani priključci 28 kanala, (3 kom)
- modul analognih ulaza 8 termopar ISOL, (1 kom)
- Ethernet switch 4x10BASE-T/100BASE-TX portovi, 1 x 100BASE-FX port, za multimodni optički kabel, (1 kom)
- HMI panel minimalno 10,4" VGA TFT LCD, minimalno 640 x 480 pixela, s integriranim Ethernet portom koji omogućuje serivsni FTP server  i WEB gate funkcionalnost, 2 serijska porta, proširiv SD memorisjkom karticom, (1 kom)
- SD Memorijska kartica za HMI panel 4GB, (1 kom)
- Ethernet switch, 8 x 10BASE-T/100BASE-TX portsovi (bakreni kabeli), RJ45 oklopljeni konektri, minimalno IP20, 
- Ethernet oklopljeni kabel za teške uvjete rada 10 m, (2 kom)
- Ethernet oklopljeni kabel za teške uvjete rada 5 m, (1 kom)
- Modbus hub 8 portni, (1 kom)
- strujni zaštitni modul, 4P, nazivne struje 63 A, osjetljivosti 300 mA, 
Minijaturni automatski prekidač sa indikacijom položaja u radu i greške "trip" funkcionalnošću, prekidne moći Icu=15 kA kod 415 VAC, četveropolni 4P, 50A, D krivulje; (1 kom)
</t>
  </si>
  <si>
    <t xml:space="preserve">- Minijaturni automatski prekidač sa indikacijom položaja u radu i greške "trip" funkcionalnošću, prekidne moći Icu=15 kA kod 415 VAC, tropolni 3P, 6 A, B krivulje; (1 kom)
- Signalna svjetiljka, metalne izvedbe promjera 22 mm, s LED diodom radnog vijeka 100 000 sati, ZELENA boje za napon napajanja 230 VAC; (22 kom)
- Signalna svjetiljka, metalne izvedbe promjera 22 mm, s LED diodom radnog vijeka 100 000 sati, ŽUTA boje za napon napajanja 230 VAC; (20 kom)
- Signalna svjetiljka, metalne izvedbe promjera 22 mm, s LED diodom radnog vijeka 100 000 sati, CRVENE boje za napon napajanja 230 VAC; (20 kom)
- Minijaturni automatski prekidač sa indikacijom položaja u radu i greške "trip" funkcionalnošću, prekidne moći Icu=15 kA kod 415 VAC, jednopolni 1P, 2 0A, C krivulje; (2 kom)
- Diferencijalna strujna zaštitna sklopka, dvopolna 2P, nazivne struje 25 A, osjetljivosti 300 mA, (1 kom)
- Grebenasta sklopka 1-2, broj polova 3, nazivna struja 32 A, (1 kom)
- Minijaturni automatski prekidač sa indikacijom položaja u radu i greške "trip" funkcionalnošću, prekidne moći Icu=15 kA kod 415 VAC, jednopolni 1P, 6 A, B krivulja (25 kom)
- Gljivasto tipkalo za nužni isklop, otpuštanje zakretom, metalne izvedbe promjera 22 mm, CRVENE boje, kontakt 1 x NC + 1xNO ; (1 kom)
- Jednostruki kontaktni blok, vijčane stezaljke, 1 NO, (1 kom)
- Naponski okidač, upravljački napon 110...415 VAC, (2 kom)
- Pomoćni kontakt isklopni, upravljački napon 24...415 VAC, (2 kom)
- Minijaturni utični relej, upravljački napon 24 VDC, nazivna struja 6 D529A, LED indikacija, 4 preklopna kontakta, (44 kom)
</t>
  </si>
  <si>
    <t>6.2.26.</t>
  </si>
  <si>
    <t>Oklopljeni sabirnički razvod 2000 A prema shemi "Trasa T-NN". Oklopljeni sabirnički razvod nazivne struje In=2000 A, nazivnog radnog napona Ue=400 V, 3L+N+PE (presjek N=presjek P)  je u zaštiti minimalno IP55, otpornosti na udarce minimalno IK08, kratkospojno podnosive vršne struje Ipk =150 kA, kratkospojno podnosive struje ( 1s ) Icw=70 kA, jakosti magnetskog polja na 1m od trase B=1,6μT i dimenzije presjeka ne veće od 140x204 mm ( širina x visina ). Oklopljeni sabirnički razvod sastavljen je od sljedećih komponenti; 
- 4x2000AL priključni element (kom. 1)
- 4x2000AL kutni element, gore/dolje, (kom. 1)
- 4x2000AL ravni element, bez otcjepa, (kom. 1)
- 4x2000AL kut. element lijevo/desno N1, 1 (kom. 1)
- 4x2000AL ravni element, bez otcjepa, (kom. 1)
- 4x2000AL kutni element, gore/dolje, (kom. 1)
- 4X2000AL ravni element, bez otcjepa, (kom. 1)
- nosač horizontalne trake 1000-4000 A, (kom. 2)
- sabirnica sa absorberom vibracija, (kom. 12)
- vijci,matice, (kom. 2)
- ploča za ulaz razvoda u ormar H204, (kom. 1)
- hori fixing bracked,  (kom. 4)
- priključak  2500 A  4P, (kom. 1)
- nosač za šinu, (kom. 1)
- nosač sabirnica priključka, (kom. 3)
- poklopac sučelja, (kom. 1)
- poklopac prednjih priključaka (kom. 1)</t>
  </si>
  <si>
    <t xml:space="preserve">- Minijaturni automatski prekidač sa indikacijom položaja u radu i greške "trip" funkcionalnošću, prekidne moći Icu=10 kA kod 415V AC, četveropolni 4P, 16 A, C krivulje; 4P 16 A C krivulja, sastavljen od sljedeće opreme: (2 kom)
-  modul s diferencijalnom zaštitom sklopkom za minijaturni automatski prekidač, sa prikaz greške, "trip" funkcionalnošću, četveropolni 4P, nazivne struje 2 5A, osjetljivosti 30 mA, tip A; (2 kom)
- Kombinirani zaštitni prekidač, nazivne prekidne moći Icn=10 kA prema, dvopolni 1P+ N, nazivne struje 16 A, C krivulje, osjetljivosti 30 mA, tip A; (3 kom) 
- Minijaturni automatski prekidač sa indikacijom položaja u radu i greške "trip" funkcionalnošću, prekidne moći Icu=10 kA kod 415 VAC, tropolni 3P, 16 A, C krivulje; (2 kom)
- Minijaturni automatski prekidač sa indikacijom položaja u radu i greške "trip" funkcionalnošću, prekidne moći Icu=10 kA kod 415V AC, jednopolni 1P, 6 A, C krivulje; (8 kom)
- Tropolni zaštitni termomagnetski motorski prekidač, sa podesivom termičkom zaštitom 2,5-4 A i zadanom magnetskom zaštitom, nazivne granične prekidne moći Icu&gt;100 kA u kategoriji AC-3 nazivnog napona 400/415 V, 50 Hz; (1 kom)
- Tropolni sklopnik 3P, Ie max=9 A u AC-3 do 440 V, sa pomoćnim kontaktima 1NO+1NC, te upravljačkim naponom svitka 230VAC 50/60 Hz; (1 kom)
</t>
  </si>
  <si>
    <t>- Pomoćni relej 4NO/NC, 6 A, 24 VDC, (2 kom)
- Grebenasta preklopka 12 A, jednopolna 1P,  tropoložajna 2-0-1,  kut između položaja 45 stupnjeva, montaža fi=22mm, (2 kom)
- signalna svjetiljka, metalne izvedbe promjera 22 mm, s LED diodom radnog vijeka 100 000 sati, ZELENE boje za napon napajanja 230 VAC; (2 kom)
- signalna svjetiljka, metalne izvedbe promjera 22 mm, s LED diodom radnog vijeka 100 000 sati, CRVENE boje za napon napajanja 230 VAC; (2 kom)</t>
  </si>
  <si>
    <t xml:space="preserve">- Minijaturni automatski prekidač sa indikacijom položaja u radu i greške "trip" funkcionalnošću, prekidne moći Icu=10 kA kod 415 VAC, četveropolni 4P, 32 A, C krivulje; (1 kom)
- modul s diferencijalnom zaštitom sklopkom za minijaturni automatski prekidač, sa prikaz greške, "trip" funkcionalnošću, četveropolni 4P, nazivne struje 63 A, osjetljivosti 30 mA, tip A; (1 kom)
- Minijaturni automatski prekidač sa indikacijom položaja u radu i greške "trip" funkcionalnošću, prekidne moći Icu=10 kA kod 415 VAC, četveropolni 4P, 16 A, C krivulje; 4P 16 A C krivulja, (2 kom)
-modul s diferencijalnom zaštitom sklopkom za minijaturni automatski prekidač, sa prikaz greške, "trip" funkcionalnošću, četveropolni 4P, nazivne struje 25 A, osjetljivosti 30 mA, tip A; (2 kom)
- Kombinirani zaštitni prekidač, nazivne prekidne moći Icn=10 kA, dvopolni 1P+ N, nazivne struje 16 A, C krivulje, osjetljivosti 30 mA, tip A; (3 kom) 
- Minijaturni automatski prekidač sa indikacijom položaja u radu i greške "trip" funkcionalnošću, prekidne moći Icu=10 kA kod 415 VAC, jednopolni 1P, 6A, C krivulje; (7 kom)
</t>
  </si>
  <si>
    <t xml:space="preserve">- Tropolni zaštitni termomagnetski motorski prekidač, sa podesivom termičkom zaštitom 2,5-4 A i zadanom magnetskom zaštitom, nazivne granične prekidne moći Icu&gt;100 kA u kategoriji AC-3 nazivnog napona 400/415 V, 50 Hz; (1 kom)
- Tropolni sklopnik 3P, Ie max=9 A u AC-3 do 440 V, sa pomoćnim kontaktima 1NO+1NC, te upravljačkim naponom svitka 230 VAC 50/60 Hz; (1 kom)
- Pomoćni relej 4NO/NC, 6 A, 24 VDC, (2 kom)
- Grebenasta preklopka 12 A, jednopolna 1P,  tropoložajna 2-0-1,  kut između položaja 45 stupnjeva, montaža fi=22 mm, (2 kom)
- signalna svjetiljka, metalne izvedbe promjera 22 mm, s LED diodom radnog vijeka 100 000 sati, ZELENE boje za napon napajanja 230 VAC; (1 kom)
- signalna svjetiljka, metalne izvedbe promjera 22 mm, s LED diodom radnog vijeka 100 000 sati, CRVENE boje za napon napajanja 230 VAC; (1 kom)
- instalacijski sklopnik, tropolni 3P, nazivne struje In=25 A u kategoriji AC7a, nazivnog napona 400 V, vrste kontakta 3NO, upravljački napon svitka 220-240V AC 50 Hz; (1 kom)
- IC svjetlosna sklopka (luxomat), područja podešavanja 2-2000 lux, 1 preklopni kontakt, In=10 A, Un=250 VAC; (1 kom)
</t>
  </si>
  <si>
    <t>Tipkalo za nužni isklop 230 V, 10 A, NO</t>
  </si>
  <si>
    <t xml:space="preserve">Razvodna kutija sa šest otvora za izbijanje, plastično 
kućište, za nadžbuknu montažu, za napon do 415 V, 
stupanj zaštite min IP 41, dim. cca 80x80 mm, bez stezaljki, 
sa 6xU 16P uvodnicama, sive boje
</t>
  </si>
  <si>
    <t xml:space="preserve">Razvodna kutija sa šest otvora za izbijanje, plastično 
kućište, za nadžbuknu montažu, za napon do 415 V, 
stupanj zaštite IP 41, dim. min 80x80 mm, bez stezaljki, 
sa 4xU 16P uvodnicama, sive boje
</t>
  </si>
  <si>
    <t>Nadgradna/ugradna svjetiljka sigurnosne rasvjete, izvor LED minimalno  350 lm, 3 W, osnosimetrična optika, autonomija 3 h, pripravni spoj, s polikarbonatnim kućištem, zaštita minimalno IP65, funkcija autotesta (indikacija ispravnosti),</t>
  </si>
  <si>
    <t>Svjetiljka za vanjsku rasvjetu, LED izvor svjetlosti, metalno kućište sa zakretnim nosačem, silikonska brtva, asimetrična optika, svjetlosni tok minimalno 4424 lm, snaga sistema maksimalno 39 W (LED izvor+driver), ukupna svjetlosna iskoristivost svjetiljke minimalno 113 lm/W, Ra&gt;80, temperatura boje svjetlosti 4000 K, životni vijek za 70% nominalnog svjetlosnog toka minimalno 100 000 h, zaštita min IP66, IK07,</t>
  </si>
  <si>
    <t>Nabava i montaža stupne razdjelnice, s dva rastalna osigurača 6 A i priključak kabela presjeka do 35 mm², stupanj meh. Zaštite minimalno IP43</t>
  </si>
  <si>
    <t>Minimalne tehničke karakteristike SN bloka su:
• nazivni napon: 24 kV
• nazivna struja: 630 A 
• nazivni podnosivi napon 1 min. 50 Hz: 50 kV
• nazivni podnosivi udarni napon 1.2/50 µs: 125 kV
• nazivna struja sabirnica: 630 A
• nazivna struja kratkog spoja (1 s): 16 kA/1s
• nazivna struja kratkog spoja (3 s): 20 kA/1s
•  podnosiva tjemena vrijednost struje: 40 kA                                    
• stupanj zaštite minimalno IP65/IP2X</t>
  </si>
  <si>
    <t xml:space="preserve">Kabelski natični završetak (ekranizirani kutni adapter), 12/20 kV, za presjek kabela 70 mm², priključak na SN trafo polje  +J1
(jedan komplet sadrži 3 kom)
                 </t>
  </si>
  <si>
    <t>Rasvjetna armatura polikar.kapom 2x36 W, grlo E27, za montažu na strop u NN prostoru i prostoriji SN razvoda.</t>
  </si>
  <si>
    <t>Protupanična rasvjetna armatura min IP44 3-6 W, sa LED izvorom svjetla minimalno 300 lm, za montažu na zid autonomija 180 min.</t>
  </si>
  <si>
    <t>Nadžbukni prekidač obični za paljenje rasvjete u prostorijama 220 V, 10 A, min IP44.</t>
  </si>
  <si>
    <t>Nadžbukna utičnica s zaštitnim kontaktom 
220 V, 16 A, min IP55.</t>
  </si>
  <si>
    <t>- odvodnik prenapona 3P+N  I imp (10/350) = 12,5 kA; maksimalne struje odvoda (8/20) Imax=50 kA, tip 1+2, fiksne izvedbe sa indikacijom dotrajalosti, (1 kom)
- minijaturni automatski prekidač, prekidne moći Icu=10 kA kod 415 VAC, četveropolni 4P, 80 A, C krivulje; (1 kom)
- multifunkcijski uređaj za mjerenje i prikazivanje električkih parametara (napon, struja, snaga, radna energija, jalova energija, prividna energija, PF, THDi do 31-og harmonika, THDU) okvirnih dimenzija 96X96 mm s LCD panelom za prikazivanje mjerenih veličina, ugradne maksimalne dubine 72 mm, točnosti mjerenja 0,5S% za napon i 0,5S% struju te 0,5S% za snagu i energiju, 1% za jalovu energiju, 256 kB memorije, time stamp 1s data log, 2 digitalna ulaza,  Modbus TCP komunikacijski protokol (Ethernet); (1 kom)
- minijaturni automatski prekidač sa indikacijom položaja u radu i greške "trip" funkcionalnošću, prekidne moći Icu=10 kA kod 415 VAC, tropolni 3P, 6 A, B krivulje; (1 kom)
- minijaturni automatski prekidač sa indikacijom položaja u radu i greške "trip" funkcionalnošću, prekidne moći Icu=10 kA kod 415V AC, jednopolni 1P, 6A, B krivulje; (2 kom)
- strujni mjerni transformator, omjera transf. 250/5A; (3 kom)
- optički switch, Ethernet switch 4x10BASE-T/100BASE-TX portovi, 1 x 100BASE-FX port, za multimodni optički kabel, (1 kom)</t>
  </si>
  <si>
    <t>- gljivasto tipkalo za nužni isklop, otpuštanje zakretom, metalne izvedbe promjera 22mm, CRVENE boje, kontakt 1 x NC + 1xNO; (1 kom)
- minijaturni automatski prekidač sa indikacijom položaja u radu i greške "trip" funkcionalnošću, prekidne moći Icu=10 kA kod 415 VAC, jednopolni 1P, 6 A, C krivulje; (1 kom)
- Niskonaponski kompaktni zaštitni prekidač, nazivne struje tijela prekidača 250 A, nazivnog napona Ue=690 V, tropolni 3P, fiksne izvedbe, nazivne granične prekidne moći Icu=25 kA kod 415 VAC, elektronička zaštitna jedinica 3P3D selektivnog tipa LSI, In=250 A, sa funkcijom mjerenja E ( I, U, P, S, Q, f, PF, cos (fi), E, THDu, THDi, min/max snaga potrošnje u zadanom kliznom periodu  ... ), sa pomoćnim kontaktom signalizacije stanja prekidača (OF1), sa pomoćnim kontaktom signalizacije prorade zaštite (SD), sa MX naponskim okidačem 230 VAC, (1 kom)
- Tropolni osigurač-rastavljač 3P, sa vijčanim priključkom M10, nazivne struje Ie=250 A u AC21B do 440 VAC 50 Hz, nazivnog napona Ue=690 VAC 50 Hz, za ugradnju visokoučinskih rastalnih osigurača tipa C736 do 250 A; (10 kom)
- Osigurači veličine NH1, gG, 40 A (30 kom)</t>
  </si>
  <si>
    <t>- Tropolni sklopnik 3P, Ie max=12 A u AC-3 do 440 V, sa pomoćnim kontaktima 1NO+1NC, te upravljačkim naponom svitka 230 VAC 50/60 Hz; (2 kom)
- Minijaturni automatski prekidač sa indikacijom položaja u radu i greške "trip" funkcionalnošću, prekidne moći Icu=10 kA kod 415 VAC E737, jednopolni 1P, 10 A, C krivulje; (3 kom)
- Šuko utičnica za DIN šinu, 2P+E, nazivnog napona Un=250 VAC, nazivne struje In= 16 A; (1 kom)
- Svjetiljka za ormar snage max 8 W, svjetlosnog toka min 400 lm, okvirnih dimenzija 312x20x36 mm, (2 kom)
- Kondenzatorski sklopnik minimalno 12,5 kVAr (1 kom)
- Kondenzatorska baterija snage 12,5 kVAr-a pri 400 VAC, 50 Hz (1 kom)
- Grebenastra sklopka 20 A, jednopolna 1P,  dvopoložajna 0-1,  kut između položaja 45 stupnjeva, montaža fi=22 mm, (3 kom)</t>
  </si>
  <si>
    <t>Iskop, uređenje temeljnog tla, ugradnja posteljice od pijeska, polaganje kabela, zasipavanje postavljenih kabela, i zatrpavanje rova za kabelsku kanalizaciju dimenzija 0,50 × 1,4 m bez obzira na kategoriju tla
Stavka obuhvaća sav rad, alat, strojeve i materijal za :
Iskop zemlje za kabelski rov kopnenog dijela, bez obzira na kategoriju tla za rovove širine dna 0,5 m i dubine 1,4 m. Stavka obuhvaća i eventualno razupiranje rova i/ili izradu iskopa sa pokosom u nagibu koji je potreban da se spriječi urušavanje rova.
Čišćenje i planiranje dna rova
Nasipavanje pijeska u sloju od 10 cm 
Zasipavanje kabela pijeskom visine do 10 cm iznad kabela 
Zatrpavanje ostatka rova sitnim iskopom s nabijanjem u slojevima po 20 cm i ispitivanjem zbijenosti. Tražena zbijenost Me = 40 MPa (radove obaviti prema Navodima iz Tehničkog opisa i Programa osiguranja kvalitete)
Planiranje površine zatrpanog rova s odvozom viška materijala na deponiju do 10 km udaljenosti
Stavkom su obuhvaćeni i široki iskopi na mjestima izrade kabelskih spojnica
Obračun po m'  stvarno iskopanog rova u sraslom stanju prema idealnim profilima iz nacrta, a plaća se po jediničnim cijenama iskopa rova</t>
  </si>
  <si>
    <t xml:space="preserve">- Podnožje za minijaturni utični relej, priključak kontakata gore svitka dolje, (44 kom)
- Diodni modul 6...250 VDC, (44 kom)
- Minijaturni automatski prekidač sa indikacijom položaja u radu i greške "trip" funkcionalnošću, prekidne moći Icu=15 kA kod 415 VAC , tropolni 3P, 10A, C krivulja (9 kom)
- Grebenasta sklopka 0-1, broj polova 3, nazivna struja 20A,  (9 kom)
- Minijaturni utični relej, upravljački napon 24 VDC, nazivna struja 6 A, LED indikacija, 4 preklopna kontakta,  (4 kom)
- Podnožje za minijaturni utični relej, priključak kontakata gore svitka dolje,  (4 kom)
- RC modul 110...240 VAC,  (4 kom)
- Regulirani izvor napajanja ulaz 100...120  VAC monofazni, terminali: N-L1, 200...500  VAC faza-faza, terminali: L1-L2, izlaz 24 VDC, 10 A,  (1 kom)
- Minijaturni automatski prekidač prekidne moći Icu=10 kA, dvopolni 2P, C karakteristike, nazivne struje 6 A,  (1 kom)
- Minijaturni automatski prekidač prekidne moći Icu=10 kA, dvopolni 2P, C karakteristike, nazivne struje 10 A,  (1 kom)
- Vijčana redna stezaljka za isključenje osigurača, presjek 4 mm2 za osigurač 20x5 mm, boja crna, vijčani priključci,  (30 kom)
- Stakleni osigurači 20x5 mm prema projektnoj dokumentaciji  (30 kom)
- Industriski modularni VPN router  s integrirama 4 x LAN Ethernet porta od kojij jedan može biti Ethernet interface  integriran web interface za konfiguraciju i održavanje, s otvorenim tuneliranjem VPN 2.0 bilo u SSL ili HTTPS, integriranimprikupljanjem podataka, web server, alarm managment putem SMSa ili e-maila,   (1 kom)
</t>
  </si>
  <si>
    <t>- dodatna 3G+GSM kartica proširenja s WAN interface, frekvencije GSM/GPRS/EDGE Quad-Band (850, 900, 1800, 1900 MHz) - HSPA+ UMTS Pentaband module (800/850, 900, AWS 1700, 1900, 2100 MHz), FLX310 (1 kom)
- 800 MHz to 2200 MHz penta-band cellular SMA antena s 2 m kabela (1 kom)</t>
  </si>
  <si>
    <t xml:space="preserve"> - Frekvencijski pretvarač (132 kW) sa slijedećim karakteristikama. 
- snaga: minimalno 132 kW
- struja: maksimalno 260 A 
- ulazni napon: 3 x 400 V ±5%, 50 Hz (T4), kućište i zaštita: veća ili jednaka IP 21
- grafički upravljački panel
- slobodno potencijalni kontakt za rad i kontakt za grešku
- priključak za termistor elektromotora
- 2 x analogni strujni ulaz 4 - 20 mA, 
- 1 x analogni strujni izlaz
- RS-485, Modbus protokol
- funkcija spavanja za uštedu energije
- detekcija rada na suho crpke
- USB priključak za unos i spremanje programa i postavki
- zaštita veća ili jednaka IP21
kom 2</t>
  </si>
  <si>
    <t xml:space="preserve">Digitalni pokazivač sa signalizatorom, dimenzija kućišta cca 72x144x120 mm (ugradnja na vrata ormara)  LED pokazivač sa 5 digita za prikaz procesne vrijednosti i LED pokazivačem sa 3 digita za prikaz mjerne jedinice te funkcijskim tipkama i singalizacijom alarma:
 - napajanje 230V:50Hz
 - 1 univerzalni, programsko podesiv analogni ulaz (strujni 0-20mA/ 4-20mA); naponski (0-50mV/0-2-10V), otporni
 - 4 relejna beznaponska izlaza, (max: 240 V AC, 2A, min: 5V DC, 10 mA)
kom 4
</t>
  </si>
  <si>
    <t>REKAPITULACIJA</t>
  </si>
  <si>
    <t xml:space="preserve">Ormar je ukupnih  dimenzija cca 4800 x 2200 x 800 (š x v x d), komplet sa priborom za montažu te ostalim materijalom potrebnim za ožičenje ormara do pune funkcionalnosti prema sljedećem:
- Ormar dimenzija cca V 2,20 x Š 1,2 x D 0,8 m, samostojeći, IP55, komplet sa svim montažnim materijalom i montažnim pločama te vratima s bravom i ključem - kom 2
- Ormar dimenzija cca V 2,2 x Š 0,8 x D 0,8 m, samostojeći,  IP55, komplet sa svim montažnim materijalom i montažnim pločama te vratima s bravom i ključem - kom 3
- Postolje za ormar visine minimalno 200 mm, komplet sa svim montažnim materijalom i montažnim pločama - kom 2
- Postolje za ormar visine minimalno 200 mm, komplet sa svim montažnim materijalom i montažnim pločama - kom 3
- Spojni pribor za upravljačke ormare (ušice za podizanje,spojnice za ormar...) - komplet  4
- Bočne stranice ormara, komplet sa svim montažnim materijalom - komplet 1
- Džep za dokumentaciju, komplet sa svim montažnim materijalom - kom 1
3p kompaktni prekidač, In=630 A, (250-630 A), 36 kA s elektroničkom zaštitnom jedinicom - kom 1
- Produžena zakretna ručica za prethodno navedeni prekidač - kom 1
- Maska za vrata za zakretnu ručicu - kom 1
- Naponski okidač 220-240 V;50 Hz - kom 1
- Gljivasto tipkalo NO + NC (montaža na vrata dovodnog polja) - kom 1
</t>
  </si>
  <si>
    <t>Građevinski projekt</t>
  </si>
  <si>
    <t>Hidrotehnički projekt</t>
  </si>
  <si>
    <t>Termotehničke instalacije</t>
  </si>
  <si>
    <t>Pripremni radovi</t>
  </si>
  <si>
    <t>Elektromontažni radovi</t>
  </si>
  <si>
    <t>Distribucijska crpna stanica - strojarska oprema</t>
  </si>
  <si>
    <t>Zasunsko okno - strojarska oprema</t>
  </si>
  <si>
    <t xml:space="preserve"> 5.3. </t>
  </si>
  <si>
    <t xml:space="preserve">Okno mjerača protoka - strojarska oprema </t>
  </si>
  <si>
    <t xml:space="preserve"> 5.4. </t>
  </si>
  <si>
    <t xml:space="preserve">Crpna stanica za pražnjenje sustava - strojarska oprema </t>
  </si>
  <si>
    <t>Reviziono okno - strojarska oprema</t>
  </si>
  <si>
    <t>Arhitektonski projekt</t>
  </si>
  <si>
    <t>Transformatorska stanica TS Dalj, 1x1250 kVA</t>
  </si>
  <si>
    <t>Razdjelnici i frekventni pretvarači crpna stanica</t>
  </si>
  <si>
    <t>Nn kabeli i kabelski pribor</t>
  </si>
  <si>
    <t>Opće elektrotehničke instalacije</t>
  </si>
  <si>
    <t>Vanjska rasvjeta</t>
  </si>
  <si>
    <t>Temeljni uzemljivač i izjednačenje potencijala</t>
  </si>
  <si>
    <t>Gromobranska zaštita</t>
  </si>
  <si>
    <t>Tehnička dokumentacija i koordinacija</t>
  </si>
  <si>
    <t>Zemljani radovi</t>
  </si>
  <si>
    <t>Kolnička konstrukcija</t>
  </si>
  <si>
    <t>Zaštitna ograda</t>
  </si>
  <si>
    <t>Betonski radovi</t>
  </si>
  <si>
    <t>Armirački radovi</t>
  </si>
  <si>
    <t>Hidroizolaterski radovi</t>
  </si>
  <si>
    <t>Krovopokrivački radovi</t>
  </si>
  <si>
    <t>Toplinska izolacija</t>
  </si>
  <si>
    <t>Llimarski radovi</t>
  </si>
  <si>
    <t>Bravarski radovi</t>
  </si>
  <si>
    <t>Zidarski radovi</t>
  </si>
  <si>
    <t>Podopolagački radovi</t>
  </si>
  <si>
    <t xml:space="preserve">Soboslikarski ličilački radovi </t>
  </si>
  <si>
    <t>Prometna signalizacija</t>
  </si>
  <si>
    <t>Distribucijski cjevovodi</t>
  </si>
  <si>
    <t>Prolaz cjevovoda ispod željezničke pruge i prometnice</t>
  </si>
  <si>
    <t>Monitoring vodozaštitnog područja naselja Cerić</t>
  </si>
  <si>
    <t>Kabelska instalacija</t>
  </si>
  <si>
    <t>Prolazak kabelske trase ispod državne ceste i željezničke pruge</t>
  </si>
  <si>
    <t>Prolazak kabelske trase ispod ceste - prekopavanje ceste</t>
  </si>
  <si>
    <t>Prolazak kabelske trase ispod dna kanala</t>
  </si>
  <si>
    <t>Ugradnja klasičnih tipskih predgotovljenih armiranobetonskih kabelskih zdenaca</t>
  </si>
  <si>
    <t>Nabava, doprema i ugradnja zaštitnih pehd cijevi</t>
  </si>
  <si>
    <t>Zaštita betonom zaštitnih cijevi koje se polažu u plato</t>
  </si>
  <si>
    <t>Betonski označni stupići koji se polažu na mjestu loma trase kabela</t>
  </si>
  <si>
    <t>Transformatorska stanica TS Pivot</t>
  </si>
  <si>
    <r>
      <t xml:space="preserve">Čišćenje terena. </t>
    </r>
    <r>
      <rPr>
        <sz val="9"/>
        <rFont val="Arial Narrow"/>
        <family val="2"/>
        <charset val="238"/>
      </rPr>
      <t>Uklanjanje grmlja i šiblja. Obuhvaća vađenje korijenja, sječenje, rezanje na duljinu pogodnu za prijevoz, čišćenje, odnošenje na odlagalište, nasipanje i zbijanje nastalih udubina u tlu. 
Obračun po m</t>
    </r>
    <r>
      <rPr>
        <vertAlign val="superscript"/>
        <sz val="9"/>
        <rFont val="Arial Narrow"/>
        <family val="2"/>
        <charset val="238"/>
      </rPr>
      <t>2</t>
    </r>
    <r>
      <rPr>
        <sz val="9"/>
        <rFont val="Arial Narrow"/>
        <family val="2"/>
        <charset val="238"/>
      </rPr>
      <t xml:space="preserve"> očišćene površine.</t>
    </r>
  </si>
  <si>
    <r>
      <t>m</t>
    </r>
    <r>
      <rPr>
        <vertAlign val="superscript"/>
        <sz val="9"/>
        <rFont val="Arial Narrow"/>
        <family val="2"/>
        <charset val="238"/>
      </rPr>
      <t>2</t>
    </r>
  </si>
  <si>
    <r>
      <t xml:space="preserve">Snimanje i iskolčenje poprečnih profila dovodnog cjevovoda.
</t>
    </r>
    <r>
      <rPr>
        <sz val="9"/>
        <rFont val="Arial Narrow"/>
        <family val="2"/>
        <charset val="238"/>
      </rPr>
      <t>Obračun po m' snimljene i iskolčene trase.</t>
    </r>
  </si>
  <si>
    <r>
      <t xml:space="preserve">Snimanje korita vodotoka u stacionaži osi zahvatne građevine i dovodnog cjevovoda.
</t>
    </r>
    <r>
      <rPr>
        <sz val="9"/>
        <rFont val="Arial Narrow"/>
        <family val="2"/>
        <charset val="238"/>
      </rPr>
      <t>Snimanje korita se izvodi po profilu u smjeru uzdužne osi cjevovovda. Obračun po komadu snimljenog profila.</t>
    </r>
  </si>
  <si>
    <r>
      <t xml:space="preserve">Iskolčenje osi trase dovodnog cijevovoda od usisa do zasunskog okna sa osiguranjem iskolčenja. 
</t>
    </r>
    <r>
      <rPr>
        <sz val="9"/>
        <rFont val="Arial Narrow"/>
        <family val="2"/>
        <charset val="238"/>
      </rPr>
      <t>U stavci obračunato iskolčenje, osiguranje i kontrola iskolčenja tijekom izvedbe radova, predaja radova investitoru i izrada geodetskog situacijskog nacrta stvarnog stanja po završetku radova.</t>
    </r>
    <r>
      <rPr>
        <b/>
        <sz val="9"/>
        <rFont val="Arial Narrow"/>
        <family val="2"/>
        <charset val="238"/>
      </rPr>
      <t xml:space="preserve">
</t>
    </r>
    <r>
      <rPr>
        <sz val="9"/>
        <rFont val="Arial Narrow"/>
        <family val="2"/>
        <charset val="238"/>
      </rPr>
      <t>Obračun po m' iskolčene trase.</t>
    </r>
  </si>
  <si>
    <r>
      <t xml:space="preserve">Iskolčenje zasunskog okna i zahvatne građevine.
</t>
    </r>
    <r>
      <rPr>
        <sz val="9"/>
        <rFont val="Arial Narrow"/>
        <family val="2"/>
        <charset val="238"/>
      </rPr>
      <t>U stavci obračunato iskolčenje, osiguranje i kontrola iskolčenja tijekom izvedbe radova i primopredaja, predaja radova investitoru i izrada geodetskog situacijskog nacrta stvarnog stanja po završetku radova. .</t>
    </r>
    <r>
      <rPr>
        <b/>
        <sz val="9"/>
        <rFont val="Arial Narrow"/>
        <family val="2"/>
        <charset val="238"/>
      </rPr>
      <t xml:space="preserve">
</t>
    </r>
    <r>
      <rPr>
        <sz val="9"/>
        <rFont val="Arial Narrow"/>
        <family val="2"/>
        <charset val="238"/>
      </rPr>
      <t>Obračun po m</t>
    </r>
    <r>
      <rPr>
        <vertAlign val="superscript"/>
        <sz val="9"/>
        <rFont val="Arial Narrow"/>
        <family val="2"/>
        <charset val="238"/>
      </rPr>
      <t>2</t>
    </r>
    <r>
      <rPr>
        <sz val="9"/>
        <rFont val="Arial Narrow"/>
        <family val="2"/>
        <charset val="238"/>
      </rPr>
      <t xml:space="preserve"> iskolčene građevine.</t>
    </r>
  </si>
  <si>
    <r>
      <t xml:space="preserve">Nadvodni dio širokog iskopa u obali rijeke za temeljnu ploču i zidove zasunskog okna i upornjaka prema profilima iz projekta. </t>
    </r>
    <r>
      <rPr>
        <sz val="9"/>
        <rFont val="Arial Narrow"/>
        <family val="2"/>
        <charset val="238"/>
      </rPr>
      <t>Iskop se izvodi u materijalu kategorije "C" (nekoherentni depoziti, slabe do srednje zbijenosti sa ili bez prisutnosti mekanih koherentnih slojeva, ili pretežno meko do kruto kohezivno tlo). Detaljan opis i prikaz slojeva tla dan je u glavnom građevinskom projektu.
Nivo razgraničenja nadvodnog i podvodnog iskopa je nivo srednjeg vodostaja +79,26 m n.m. Nadvodni iskop obračunat u ovoj stavci izvodi se od kote postojećeg terena do nivoa +79,26 m n.m.
U jediničnu cijenu uračunati su svi radovi na iskopu materijala s utovarom u prijevozna sredstva, radovi na uređenju i čišćenju pokosa od labilnih blokova i rastresitog materijala, planiranje iskopanih i susjednih površina.
Obračun po m</t>
    </r>
    <r>
      <rPr>
        <vertAlign val="superscript"/>
        <sz val="9"/>
        <rFont val="Arial Narrow"/>
        <family val="2"/>
        <charset val="238"/>
      </rPr>
      <t>3</t>
    </r>
    <r>
      <rPr>
        <sz val="9"/>
        <rFont val="Arial Narrow"/>
        <family val="2"/>
        <charset val="238"/>
      </rPr>
      <t xml:space="preserve"> iskopanog materijala u sraslom stanju.</t>
    </r>
  </si>
  <si>
    <r>
      <t>m</t>
    </r>
    <r>
      <rPr>
        <vertAlign val="superscript"/>
        <sz val="9"/>
        <rFont val="Arial Narrow"/>
        <family val="2"/>
        <charset val="238"/>
      </rPr>
      <t>3</t>
    </r>
  </si>
  <si>
    <r>
      <t>Podvodni dio širokog iskopa u obali rijeke za temeljnu ploču i zidove zasunskog okna i upornjaka prema profilima iz projekta.</t>
    </r>
    <r>
      <rPr>
        <sz val="9"/>
        <rFont val="Arial Narrow"/>
        <family val="2"/>
        <charset val="238"/>
      </rPr>
      <t xml:space="preserve"> Iskop se izvodi u materijalu kategorije "C" (nekoherentni depoziti, slabe do srednje zbijenosti sa ili bez prisutnosti mekanih koherentnih slojeva, ili pretežno meko do kruto kohezivno tlo). Detaljan opis i prikaz slojeva tla dan je u glavnom građevinskom projektu.
Nivo razgraničenja nadvodnog i podvodnog iskopa je nivo srednjeg vodostaja +79,26 m n.m. Nadvodni iskop obračunat u ovoj stavci izvodi se od nivoa +79,26 m n.m. do +78,65 m n.m.
U jediničnu cijenu uračunati su svi radovi na iskopu materijala s utovarom u prijevozna sredstva, radovi na uređenju i čišćenju pokosa od labilnih blokova i rastresitog materijala, planiranje iskopanih i susjednih površina.
U jediničnoj cijeni uračunati troškovi pomoćnog plovnog objekta.
Obračun po m</t>
    </r>
    <r>
      <rPr>
        <vertAlign val="superscript"/>
        <sz val="9"/>
        <rFont val="Arial Narrow"/>
        <family val="2"/>
        <charset val="238"/>
      </rPr>
      <t>3</t>
    </r>
    <r>
      <rPr>
        <sz val="9"/>
        <rFont val="Arial Narrow"/>
        <family val="2"/>
        <charset val="238"/>
      </rPr>
      <t xml:space="preserve"> iskopanog materijala u sraslom stanju.</t>
    </r>
  </si>
  <si>
    <r>
      <t>Nadvodni dio iskopa stepenica i zasjeka za polaganje gabiona prema profilima iz projekta.</t>
    </r>
    <r>
      <rPr>
        <sz val="9"/>
        <rFont val="Arial Narrow"/>
        <family val="2"/>
        <charset val="238"/>
      </rPr>
      <t xml:space="preserve"> Iskop se izvodi u materijalu kategorije "C" (nekoherentni depoziti, slabe do srednje zbijenosti sa ili bez prisutnosti mekanih koherentnih slojeva, ili pretežno meko do kruto kohezivno tlo). Detaljan opis i prikaz slojeva tla dan je u glavnom građevinskom projektu.
Nivo razgraničenja nadvodnog i podvodnog iskopa je nivo srednjeg vodostaja +79,26 m n.m. Nadvodni iskop obračunat u ovoj stavci izvodi se od kote postojećeg terena do nivoa +79,26 m n.m.
U jediničnu cijenu uračunati su troškovi na iskopu materijala, prebacivanje iskopanog materijala u nasip ili utovar u prijevozna sredstva, potrebno oblikovanje ploha na padini, zasjeku i u temeljnom tlu. 
Obračun po m</t>
    </r>
    <r>
      <rPr>
        <vertAlign val="superscript"/>
        <sz val="9"/>
        <rFont val="Arial Narrow"/>
        <family val="2"/>
        <charset val="238"/>
      </rPr>
      <t>3</t>
    </r>
    <r>
      <rPr>
        <sz val="9"/>
        <rFont val="Arial Narrow"/>
        <family val="2"/>
        <charset val="238"/>
      </rPr>
      <t xml:space="preserve"> iskopanog materijala u sraslom stanju.</t>
    </r>
  </si>
  <si>
    <r>
      <t>Podvodni dio iskopa stepenica i zasjeka za polaganje gabiona u koritu rijeke prema profilima iz projekta.</t>
    </r>
    <r>
      <rPr>
        <sz val="9"/>
        <rFont val="Arial Narrow"/>
        <family val="2"/>
        <charset val="238"/>
      </rPr>
      <t xml:space="preserve"> Iskop se izvodi u materijalu kategorije "C" (nekoherentni depoziti, slabe do srednje zbijenosti sa ili bez prisutnosti mekanih koherentnih slojeva, ili pretežno meko do kruto kohezivno tlo). Detaljan opis i prikaz slojeva tla dan je u glavnom građevinskom projektu.
Nivo razgraničenja nadvodnog i podvodnog iskopa je nivo srednjeg vodostaja +79,26 m n.m. Nadvodni iskop obračunat u ovoj stavci izvodi se od nivoa +79,26 m n.m. do +68,20 m n.m.
U jediničnu cijenu uračunati su troškovi na iskopu materijala, prebacivanje iskopanog materijala u nasip ili utovar u prijevozna sredstva, potrebno oblikovanje ploha na padini, zasjeku i u temeljnom tlu. 
U jediničnoj cijeni uračunati troškovi pomoćnog plovnog objekta.
Obračun po m</t>
    </r>
    <r>
      <rPr>
        <vertAlign val="superscript"/>
        <sz val="9"/>
        <rFont val="Arial Narrow"/>
        <family val="2"/>
        <charset val="238"/>
      </rPr>
      <t>3</t>
    </r>
    <r>
      <rPr>
        <sz val="9"/>
        <rFont val="Arial Narrow"/>
        <family val="2"/>
        <charset val="238"/>
      </rPr>
      <t xml:space="preserve"> iskopanog materijala u sraslom stanju.</t>
    </r>
  </si>
  <si>
    <r>
      <t xml:space="preserve">Široki iskop za plato dizalice za montažu pumpi prema profilima iz projekta. 
</t>
    </r>
    <r>
      <rPr>
        <sz val="9"/>
        <rFont val="Arial Narrow"/>
        <family val="2"/>
        <charset val="238"/>
      </rPr>
      <t>Iskop se izvodi u materijalu kategorije "C" (nekoherentni depoziti, slabe do srednje zbijenosti sa ili bez prisutnosti mekanih koherentnih slojeva, ili pretežno meko do kruto kohezivno tlo.).Detaljan opis i prikaz slojeva tla dan je u glavnom građevinskom projektu.
Iskop se izvodi od kote postojećeg terena do dna uređenog platoa autodizalice , na koti od cca +81,54 m n.m.
U jediničnu cijenu uračunati su svi radovi na iskopu materijala s utovarom u prijevozna sredstva, radovi na uređenju i čišćenju pokosa od labilnih blokova i rastresitog materijala, planiranje iskopanih i susjednih površina.
Obračun po m</t>
    </r>
    <r>
      <rPr>
        <vertAlign val="superscript"/>
        <sz val="9"/>
        <rFont val="Arial Narrow"/>
        <family val="2"/>
        <charset val="238"/>
      </rPr>
      <t>3</t>
    </r>
    <r>
      <rPr>
        <sz val="9"/>
        <rFont val="Arial Narrow"/>
        <family val="2"/>
        <charset val="238"/>
      </rPr>
      <t xml:space="preserve"> iskopanog materijala u sraslom stanju.</t>
    </r>
  </si>
  <si>
    <r>
      <t xml:space="preserve">Široki iskop za radni plato autodizalice za izvedbu pilota prema profilima iz projekta. 
</t>
    </r>
    <r>
      <rPr>
        <sz val="9"/>
        <rFont val="Arial Narrow"/>
        <family val="2"/>
        <charset val="238"/>
      </rPr>
      <t>Iskop se izvodi u materijalu kategorije "C" (nekoherentni depoziti, slabe do srednje zbijenosti sa ili bez prisutnosti mekanih koherentnih slojeva, ili pretežno meko do kruto kohezivno tlo). Detaljan opis i prikaz slojeva tla dan je u glavnom građevinskom projektu.
Iskop se izvodi od kote postojećeg terena do dna uređenog platoa autodizalice, na koti od cca +78,15 m n.m.
U jediničnu cijenu uračunati su svi radovi na iskopu materijala s utovarom u prijevozna sredstva, radovi na uređenju i čišćenju pokosa od labilnih blokova i rastresitog materijala, planiranje iskopanih i susjednih površina.
Obračun po m</t>
    </r>
    <r>
      <rPr>
        <vertAlign val="superscript"/>
        <sz val="9"/>
        <rFont val="Arial Narrow"/>
        <family val="2"/>
        <charset val="238"/>
      </rPr>
      <t>3</t>
    </r>
    <r>
      <rPr>
        <sz val="9"/>
        <rFont val="Arial Narrow"/>
        <family val="2"/>
        <charset val="238"/>
      </rPr>
      <t xml:space="preserve"> iskopanog materijala u sraslom stanju.</t>
    </r>
  </si>
  <si>
    <r>
      <t xml:space="preserve">Podvodni široki iskop za postavljanje zaštitnih madraca u korito rijeke ispred usisne građevine prema profilima iz projekta. </t>
    </r>
    <r>
      <rPr>
        <sz val="9"/>
        <rFont val="Arial Narrow"/>
        <family val="2"/>
        <charset val="238"/>
      </rPr>
      <t>Iskop se izvodi u materijalu kategorije "C" (nekoherentni depoziti, slabe do srednje zbijenosti sa ili bez prisutnosti mekanih koherentnih slojeva, ili pretežno meko do kruto kohezivno tlo). Detaljan opis i prikaz slojeva tla dan je u glavnom građevinskom projektu.
U jediničnu cijenu uračunati su svi radovi na iskopu materijala s utovarom u prijevozna sredstva, radovi na uređenju i čišćenju pokosa od labilnih blokova i rastresitog materijala, planiranje iskopanih i susjednih površina.
U jediničnoj cijeni uračunati troškovi pomoćnog plovnog objekta.
Obračun po m</t>
    </r>
    <r>
      <rPr>
        <vertAlign val="superscript"/>
        <sz val="9"/>
        <rFont val="Arial Narrow"/>
        <family val="2"/>
        <charset val="238"/>
      </rPr>
      <t>3</t>
    </r>
    <r>
      <rPr>
        <sz val="9"/>
        <rFont val="Arial Narrow"/>
        <family val="2"/>
        <charset val="238"/>
      </rPr>
      <t xml:space="preserve"> iskopanog materijala u sraslom stanju.</t>
    </r>
  </si>
  <si>
    <r>
      <t xml:space="preserve">Izrada sloja tucanika kao podloge za izvedbu pilota zasunskog okna. </t>
    </r>
    <r>
      <rPr>
        <sz val="9"/>
        <rFont val="Arial Narrow"/>
        <family val="2"/>
        <charset val="238"/>
      </rPr>
      <t>Koristiti će se tucanik granulacije 0-16 mm. Tucanik mora biti čist bez primjesa zemlje, propisane granulacije i atestiran.
Tucanik se mora fino isplanirati. U jediničnoj cijeni obračunat sav rad na dobavi, dopremi, ugradnji i planiranju sloja tucanika debljine sloja 20 cm. Također su obuhvaćeni troškovi ronioca i plovnog objekta, te svi pomoćni radovi.
Obračun po m</t>
    </r>
    <r>
      <rPr>
        <vertAlign val="superscript"/>
        <sz val="9"/>
        <rFont val="Arial Narrow"/>
        <family val="2"/>
        <charset val="238"/>
      </rPr>
      <t>3</t>
    </r>
    <r>
      <rPr>
        <sz val="9"/>
        <rFont val="Arial Narrow"/>
        <family val="2"/>
        <charset val="238"/>
      </rPr>
      <t xml:space="preserve"> ugrađenog tucanika.</t>
    </r>
  </si>
  <si>
    <r>
      <t xml:space="preserve">Izrada sloja geotekstila kao filterskog sloja, podloge za polaganje gabionskih košara za uređenje pokosa vodotoka u zoni zahvata.
</t>
    </r>
    <r>
      <rPr>
        <sz val="9"/>
        <rFont val="Arial Narrow"/>
        <family val="2"/>
        <charset val="238"/>
      </rPr>
      <t>U jediničnoj cijeni obračunati su radovi na pripremi i uređenju površina na kontaktu prirodnog tla i gabionskih košara polaganjem geotekstila u svrhu sprječavanja iznošenja materijala iz tla.
Geotekstil mora zadovoljavati uvjete za materijal za geotekstil sa primarnom funkcijom filtriranja, uvjete otpornosti geotekstila na oštećenja za vrijeme ugradnje, vlačne čvrstoće, otpornosti na statičko probijanje. Karakterisitčna veličina otvora geotekstila u usporedbi sa promjerom zrna tla O90 &lt;= d85.
Izrada podloge od geotekstila kao samostalne podloge, na uređeno temeljno tlo na cijeloj površini kontakta  prirodnog tla i gabiona. Postupak polaganja je od nizvodnog prema uzvodnom dijelu korita, tako da preklopi budu usmjereni nizvodno.
U jediničnu cijenu uračunata nabava, doprema, polaganje i spajanje geotekstila i potrebnog materijala, uključujući konac i sav potreban rad i materijal te sva kontrolna ispitivanja. U jediničnu cijenu uračunati su preklopi geotekstila.
Obračun po m</t>
    </r>
    <r>
      <rPr>
        <vertAlign val="superscript"/>
        <sz val="9"/>
        <rFont val="Arial Narrow"/>
        <family val="2"/>
        <charset val="238"/>
      </rPr>
      <t>2</t>
    </r>
    <r>
      <rPr>
        <sz val="9"/>
        <rFont val="Arial Narrow"/>
        <family val="2"/>
        <charset val="238"/>
      </rPr>
      <t xml:space="preserve"> izrađene podloge.</t>
    </r>
  </si>
  <si>
    <r>
      <t xml:space="preserve">Izrada sloja geotekstila pod vodom kao filterskog sloja podloge za polaganje gabionskih madraca za zaštitu od erozije u korito rijeke ispred usisne građevine.
</t>
    </r>
    <r>
      <rPr>
        <sz val="9"/>
        <rFont val="Arial Narrow"/>
        <family val="2"/>
        <charset val="238"/>
      </rPr>
      <t>U jediničnoj cijeni obračunati su radovi na pripremi i uređenju površina na kontaktu prirodnog tla i gabionskih madraca polaganjem geotekstila u svrhu sprječavanja iznošenja materijala iz tla.
Geotekstil mora zadovoljavati uvjete za materijal za geotekstil sa primarnom funkcijom filtriranja, uvjete otpornosti geotekstila na oštećenja za vrijeme ugradnje, vlačne čvrstoće, otpornosti na statičko probijanje. Karakterisitčna veličina otvora geotekstila u usporedbi sa promjerom zrna tla O90 &lt;= d85.
Izrada podloge od geotekstila kao samostalne podloge, na uređeno temeljno tlo na cijeloj površini kontakta  prirodnog tla i gabiona. Postupak polaganja je od nizvodnog prema uzvodnom dijelu korita, tako da preklopi budu usmjereni nizvodno.
U jediničnu cijenu uračunata dobava, polaganje i spajanje geotekstila, uključujući konac i sav potreban rad i materijal te sva kontrolna ispitivanja. U jediničnu cijenu uračunati su preklopi geotekstila.
U jediničnoj cijeni uračunati troškovi pomoćnog plovnog objekta i ronioca.
Obračun po m</t>
    </r>
    <r>
      <rPr>
        <vertAlign val="superscript"/>
        <sz val="9"/>
        <rFont val="Arial Narrow"/>
        <family val="2"/>
        <charset val="238"/>
      </rPr>
      <t>2</t>
    </r>
    <r>
      <rPr>
        <sz val="9"/>
        <rFont val="Arial Narrow"/>
        <family val="2"/>
        <charset val="238"/>
      </rPr>
      <t xml:space="preserve"> izrađene podloge.</t>
    </r>
  </si>
  <si>
    <r>
      <t xml:space="preserve">Izrada zaštite pokosa gabionskim košarama.
</t>
    </r>
    <r>
      <rPr>
        <sz val="9"/>
        <rFont val="Arial Narrow"/>
        <family val="2"/>
        <charset val="238"/>
      </rPr>
      <t>Elementi, gabionski koševi, izrađeni su od: dvostruko uvijena mreža 8x10 cm, pocinčana  i PVC-U žica 2,7/3,7 mm, dimenzija 
1x1x2 m. Žica je presvučena PVC-U, prethodno se obrađuje galvanizacijom s  galvanom* (95% Cink, 5% Aluminij-mišmetal). 
Ispuna gabionskih košara provodi se lomljenim kamenim materijalom, otpornim na atmosferske utjecaje, odgovarajućeg mineralno-petrografskog sastava. Kameni materijal koji se upotrebljava za ispunu mora biti na prednjem licu rukom slagan. Propisuje se granulacija materijala: min 20 cm, a max 35 cm.
Stavka uključuje sav materijal, nabavu i rad (dobava, prijevoz i dostava na gradilište, raspakiravanje, postavljanje, punjenje, povezivanje i učvršćivanje koševa) potrebnih za potpuno dovršenje stavke.
Obračun po m</t>
    </r>
    <r>
      <rPr>
        <vertAlign val="superscript"/>
        <sz val="9"/>
        <rFont val="Arial Narrow"/>
        <family val="2"/>
        <charset val="238"/>
      </rPr>
      <t>3</t>
    </r>
    <r>
      <rPr>
        <sz val="9"/>
        <rFont val="Arial Narrow"/>
        <family val="2"/>
        <charset val="238"/>
      </rPr>
      <t xml:space="preserve"> ugrađene zaštite.</t>
    </r>
  </si>
  <si>
    <r>
      <t xml:space="preserve">Izrada zaštite od erozije u koritu rijeke ispred usisne građevine gabionskim madracima.
</t>
    </r>
    <r>
      <rPr>
        <sz val="9"/>
        <rFont val="Arial Narrow"/>
        <family val="2"/>
        <charset val="238"/>
      </rPr>
      <t>Za izradu skeleta treba koristiti pocinčanu čeličnu žicu promjera minimalno d = 4 mm ili više, a za izradu mreže i uvezivanje košara koristi se pocinčana čelična žica. Okanca mreže mogu biti šesterokutna veličine otvora do 60 mm (promjer opisanog kruga) ili pravokutna veličine do 50 x 50 mm. Čelična mreža je pocinčana radi veće trajnosti, odnosno sprečavanja korozije.
Dimenzije madraca 2x1x0,3 m.
Ispuna gabionskih košara provodi se lomljenim kamenim materijalom, otpornim na atmosferske utjecaje, odgovarajućeg mineralno-petrografskog sastava. 
Materijal za ispunu gabiona je lomljeni kamen veličine 6-30 cm.
Stavka uključuje sav materijal, nabavu i rad (dobava, prijevoz i dostava na gradilište, raspakiravanje, postavljanje, punjenje, povezivanje i učvršćivanje koševa) potrebnih za potpuno dovršenje stavke.
Obračun po m</t>
    </r>
    <r>
      <rPr>
        <vertAlign val="superscript"/>
        <sz val="9"/>
        <rFont val="Arial Narrow"/>
        <family val="2"/>
        <charset val="238"/>
      </rPr>
      <t>3</t>
    </r>
    <r>
      <rPr>
        <sz val="9"/>
        <rFont val="Arial Narrow"/>
        <family val="2"/>
        <charset val="238"/>
      </rPr>
      <t xml:space="preserve"> ugrađene zaštite.</t>
    </r>
  </si>
  <si>
    <r>
      <t xml:space="preserve">Zatrpavanje prostora oko izvedenih zidova zasunskog okna i upornjaka.
</t>
    </r>
    <r>
      <rPr>
        <sz val="9"/>
        <rFont val="Arial Narrow"/>
        <family val="2"/>
        <charset val="238"/>
      </rPr>
      <t>Nasip se izvodi u slojevima po 50 cm, sa zbijanjem.
Ovaj rad obuhvaća nabavu, prijevoz, razastiranje, planiranje i zbijanje kamenog materijala na površini određenoj projektom. Nasip se zbija na modul stišljivosti Ms&gt;80 MPa. 
U jediničnoj cijeni obračunat sav rad i materijal na dobavi, dopremi, nasipavanju, planiranju, te zbijanju sloja kamenog materijala.
Obračun po m</t>
    </r>
    <r>
      <rPr>
        <vertAlign val="superscript"/>
        <sz val="9"/>
        <rFont val="Arial Narrow"/>
        <family val="2"/>
        <charset val="238"/>
      </rPr>
      <t>3</t>
    </r>
    <r>
      <rPr>
        <sz val="9"/>
        <rFont val="Arial Narrow"/>
        <family val="2"/>
        <charset val="238"/>
      </rPr>
      <t xml:space="preserve"> izrađenog nasipa u zbijenom stanju.</t>
    </r>
  </si>
  <si>
    <r>
      <t xml:space="preserve">Izrada prvog sloja kamenog nasipa privremenog radnog platoa autodizalice za izvedbu pilota prema profilima iz projekta.
</t>
    </r>
    <r>
      <rPr>
        <sz val="9"/>
        <rFont val="Arial Narrow"/>
        <family val="2"/>
        <charset val="238"/>
      </rPr>
      <t>Ukupna visina nasipa iznosi 1 m. Nasip se izvodi u slojevima po 50 cm, sa zbijanjem.
Ovaj rad obuhvaća nabavu, prijevoz, razastiranje, planiranje i zbijanje kamenog materijala na površini određenoj projektom. Materijal za nasip je kameni materijal s veličinom zrna do 1/2 debljine sloja, s udjelom čestica manjih od 0,1 mm manjim od 10% i koeficijentom nejednolikosti većim od 4. Nasip se zbija na modul stišljivosti Ms&gt;50 MPa. Ravnost sloja može odstupiti najviše ±2 cm mjereno letvom 4 m dužine.
U jediničnoj cijeni obračunat sav rad i materijal na dobavi, dopremi, nasipavanju, planiranju, te zbijanju sloja kamenog materijala.
Obračun po m</t>
    </r>
    <r>
      <rPr>
        <vertAlign val="superscript"/>
        <sz val="9"/>
        <rFont val="Arial Narrow"/>
        <family val="2"/>
        <charset val="238"/>
      </rPr>
      <t>3</t>
    </r>
    <r>
      <rPr>
        <sz val="9"/>
        <rFont val="Arial Narrow"/>
        <family val="2"/>
        <charset val="238"/>
      </rPr>
      <t xml:space="preserve"> izrađenog nasipa debljine 100 cm u zbijenom stanju.</t>
    </r>
  </si>
  <si>
    <r>
      <t xml:space="preserve">Izrada drugog sloja općeg kamenog nasipa privremenog radnog platoa autodizalice za izvedbu pilota prema profilima iz projekta.
</t>
    </r>
    <r>
      <rPr>
        <sz val="9"/>
        <rFont val="Arial Narrow"/>
        <family val="2"/>
        <charset val="238"/>
      </rPr>
      <t>Ukupna visina nasipa iznosi 1 m. Nasip se izvodi u slojevima po 50 cm, sa zbijanjem.
Materijal za nasip je kameni materijal s veličinom zrna do 1/2 debljine sloja, s udjelom čestica manjih od 0,1 mm manjim od 10% i koeficijentom nejednolikosti većim od 4. Nasip se zbija na modul stišljivosti Ms&gt;70 MPa. Ravnost sloja može odstupiti najviše ±2 cm mjereno letvom 4 m dužine.
U jediničnoj cijeni obračunat sav rad i materijal na dobavi, dopremi, nasipavanju, planiranju te zbijanju sloja kamenog materijala - posteljice.
Obračun po m</t>
    </r>
    <r>
      <rPr>
        <vertAlign val="superscript"/>
        <sz val="9"/>
        <rFont val="Arial Narrow"/>
        <family val="2"/>
        <charset val="238"/>
      </rPr>
      <t>3</t>
    </r>
    <r>
      <rPr>
        <sz val="9"/>
        <rFont val="Arial Narrow"/>
        <family val="2"/>
        <charset val="238"/>
      </rPr>
      <t xml:space="preserve"> izrađenog nasipa debljine 100 cm u zbijenom stanju.
</t>
    </r>
  </si>
  <si>
    <r>
      <t xml:space="preserve">Izrada prvog sloja kamenog nasipa platoa autodizalice za montažu pumpi prema profilima iz projekta.
</t>
    </r>
    <r>
      <rPr>
        <sz val="9"/>
        <rFont val="Arial Narrow"/>
        <family val="2"/>
        <charset val="238"/>
      </rPr>
      <t>Ukupna visina nasipa iznosi 1 m. Nasip se izvodi u slojevima po 50 cm, sa zbijanjem.
Ovaj rad obuhvaća nabavu, prijevoz, razastiranje, planiranje i zbijanje kamenog materijala na površini određenoj projektom. Materijal za nasip je kameni materijal s veličinom zrna do 1/2 debljine sloja, s udjelom čestica manjih od 0,1 mm manjim od 10% i koeficijentom nejednolikosti većim od 4. Nasip se zbija na modul stišljivosti Ms&gt;50 MPa. Ravnost sloja može odstupiti najviše ±2 cm mjereno letvom 4 m dužine.
U jediničnoj cijeni obračunat sav rad i materijal na dobavi, dopremi, nasipavanju, planiranju, te zbijanju sloja kamenog materijala.
Obračun po m</t>
    </r>
    <r>
      <rPr>
        <vertAlign val="superscript"/>
        <sz val="9"/>
        <rFont val="Arial Narrow"/>
        <family val="2"/>
        <charset val="238"/>
      </rPr>
      <t>3</t>
    </r>
    <r>
      <rPr>
        <sz val="9"/>
        <rFont val="Arial Narrow"/>
        <family val="2"/>
        <charset val="238"/>
      </rPr>
      <t xml:space="preserve"> izrađenog nasipa debljine 100 cm u zbijenom stanju.</t>
    </r>
  </si>
  <si>
    <r>
      <t xml:space="preserve">Izrada drugog sloja općeg kamenog nasipa  platoa autodizalice za montažu pumpi prema profilima iz projekta.
</t>
    </r>
    <r>
      <rPr>
        <sz val="9"/>
        <rFont val="Arial Narrow"/>
        <family val="2"/>
        <charset val="238"/>
      </rPr>
      <t>Ukupna visina nasipa iznosi 1 m. Nasip se izvodi u slojevima po 50 cm, sa zbijanjem.
Materijal za nasip je kameni materijal s veličinom zrna do 1/2 debljine sloja, s udjelom čestica manjih od 0,1 mm manjim od 10% i koeficijentom nejednolikosti većim od 4. Nasip se zbija na modul stišljivosti Ms&gt;70 MPa. Ravnost sloja može odstupiti najviše ±2 cm mjereno letvom 4 m dužine.
U jediničnoj cijeni obračunat sav rad i materijal na dobavi, dopremi, nasipavanju, planiranju te zbijanju sloja kamenog materijala - posteljice.
Obračun po m</t>
    </r>
    <r>
      <rPr>
        <vertAlign val="superscript"/>
        <sz val="9"/>
        <rFont val="Arial Narrow"/>
        <family val="2"/>
        <charset val="238"/>
      </rPr>
      <t>3</t>
    </r>
    <r>
      <rPr>
        <sz val="9"/>
        <rFont val="Arial Narrow"/>
        <family val="2"/>
        <charset val="238"/>
      </rPr>
      <t xml:space="preserve"> izrađenog nasipa debljine 100 cm u zbijenom stanju.</t>
    </r>
  </si>
  <si>
    <r>
      <t xml:space="preserve">Izrada trećeg sloja općeg kamenog nasipa - podloge za izvedbu platoa dizalice za montažu pumpi prema profilima iz projekta.
</t>
    </r>
    <r>
      <rPr>
        <sz val="9"/>
        <rFont val="Arial Narrow"/>
        <family val="2"/>
        <charset val="238"/>
      </rPr>
      <t>Ukupna visina nasipa iznosi od 1,4 m do 1,8 m. Nasip se izvodi u slojevima po 50 cm, sa zbijanjem.
Materijal za nasip je kameni materijal s veličinom zrna do 1/2 debljine sloja, s udjelom čestica manjih od 0,1 mm manjim od 10% i koeficijentom nejednolikosti većim od 4. Nasip se zbija na modul stišljivosti Ms&gt;70 MPa. Ravnost sloja može odstupiti najviše ±2 cm mjereno letvom 4 m dužine.
U jediničnoj cijeni obračunat sav rad i materijal na dobavi, dopremi, nasipavanju, planiranju te zbijanju sloja kamenog materijala - posteljice.
Obračun po m</t>
    </r>
    <r>
      <rPr>
        <vertAlign val="superscript"/>
        <sz val="9"/>
        <rFont val="Arial Narrow"/>
        <family val="2"/>
        <charset val="238"/>
      </rPr>
      <t>3</t>
    </r>
    <r>
      <rPr>
        <sz val="9"/>
        <rFont val="Arial Narrow"/>
        <family val="2"/>
        <charset val="238"/>
      </rPr>
      <t xml:space="preserve"> izrađenog nasipa debljine 100 cm u zbijenom stanju.</t>
    </r>
  </si>
  <si>
    <r>
      <t xml:space="preserve">Izrada sloja geotekstila kao podloge za izvedbu kamenog nasipa platoa autodizalice.
</t>
    </r>
    <r>
      <rPr>
        <sz val="9"/>
        <rFont val="Arial Narrow"/>
        <family val="2"/>
        <charset val="238"/>
      </rPr>
      <t>Geotekstil mora zadovoljavati uvjete za materijal za geotekstil sa primarnom funkcijom filtriranja, uvjete otpornosti geotekstila na oštećenja za vrijeme ugradnje, vlačne čvrstoće, otpornosti na statičko probijanje te dinamičko probijanje prema. Karakteristična veličina otvora geotekstila u usporedbi sa promjerom zrna tla O90 &lt;= d85 .
Izrada podloge od geotekstila kao samostalne podloge, na uređeno temeljno tlo na cijeloj površini kontakta  prirodnog tla i gabiona. Postupak polaganja je od nizvodnog prema uzvodnom dijelu korita, tako da preklopi budu usmjereni nizvodno.
U jediničnoj cijeni obračunati sav rad i materijal  na nabavi, dopremi, pripremi i uređenju površina na kontaktu prirodnog tla i kamenog nasipa te polaganju geotekstila u svrhu sprječavanja iznošenja materijala iz tla.
Obračun po m</t>
    </r>
    <r>
      <rPr>
        <vertAlign val="superscript"/>
        <sz val="9"/>
        <rFont val="Arial Narrow"/>
        <family val="2"/>
        <charset val="238"/>
      </rPr>
      <t>2</t>
    </r>
    <r>
      <rPr>
        <sz val="9"/>
        <rFont val="Arial Narrow"/>
        <family val="2"/>
        <charset val="238"/>
      </rPr>
      <t xml:space="preserve"> izrađene podloge.</t>
    </r>
  </si>
  <si>
    <r>
      <t xml:space="preserve">Transport viška materijala iz iskopa na deponiju prema izboru izvođača, </t>
    </r>
    <r>
      <rPr>
        <sz val="9"/>
        <rFont val="Arial Narrow"/>
        <family val="2"/>
        <charset val="238"/>
      </rPr>
      <t>a sve prema zakonskim propisima o gospodarenju građevnim otpadom što podrazumijeva skup aktivnosti i mjera koje obuhvaćaju odvojeno skupljanje, oporabu i/ili zbrinjavanje građevnog otpada.</t>
    </r>
    <r>
      <rPr>
        <b/>
        <sz val="9"/>
        <rFont val="Arial Narrow"/>
        <family val="2"/>
        <charset val="238"/>
      </rPr>
      <t xml:space="preserve">
</t>
    </r>
    <r>
      <rPr>
        <sz val="9"/>
        <rFont val="Arial Narrow"/>
        <family val="2"/>
        <charset val="238"/>
      </rPr>
      <t>U jediničnoj cijeni sadržan sav materijal i rad na transportu, istovaru i uređenju deponije. Višak materijala dobivenog iz iskopa utovaruje se u transportno sredstvo i odvozi na odlagalište prema izboru izvođača radova.
Obračun po m</t>
    </r>
    <r>
      <rPr>
        <vertAlign val="superscript"/>
        <sz val="9"/>
        <rFont val="Arial Narrow"/>
        <family val="2"/>
        <charset val="238"/>
      </rPr>
      <t>3</t>
    </r>
    <r>
      <rPr>
        <sz val="9"/>
        <rFont val="Arial Narrow"/>
        <family val="2"/>
        <charset val="238"/>
      </rPr>
      <t xml:space="preserve"> prevezenog materijala u sraslom stanju na deponiju prema izboru izvođača radova. Rastresitost uzeti u obzir u jediničnoj cijeni.</t>
    </r>
  </si>
  <si>
    <r>
      <t xml:space="preserve">Iskolčenje osi pilota Ø 1524/2000 mm.
</t>
    </r>
    <r>
      <rPr>
        <sz val="9"/>
        <rFont val="Arial Narrow"/>
        <family val="2"/>
        <charset val="238"/>
      </rPr>
      <t>Na osnovi podataka iz projekta treba iskolčiti osi  pilota tako da se osigura njihov pravilan položaj.
Obračun po komadu iskolčenog pilota.</t>
    </r>
  </si>
  <si>
    <r>
      <t xml:space="preserve">Bušenje Benoto pilota nazivnog promjera 2000 mm. </t>
    </r>
    <r>
      <rPr>
        <sz val="9"/>
        <rFont val="Arial Narrow"/>
        <family val="2"/>
        <charset val="238"/>
      </rPr>
      <t>Materijal kroz koji se izvodi bušenje opisan je u glavnom projektu - materijal kategorije "C" (nekoherentni depoziti, slabe do srednje zbijenosti sa ili bez prisutnosti mekanih koherentnih slojeva, ili pretežno meko do kruto kohezivno tlo.). Dužina bušenja pilota iznosi 14 m uz uvjet da osnovica svih pilota završava u sloju pijeska. 
Bušeća garnitura mora biti opremljena odgovarajućim alatima za iskop u materijalu kategorije "C" - slojevi gline i pijesaka,  te vađenje materijala iz bušotine (korpe za iskop, svrdlasti alati,.. ).
Predviđa se izvedba bušenja pilota sa plutajućeg pontona. Izvođač može predložiti alternativni način izvedbe pilota, npr. izradom privremenog nasipa, u jediničnu su cijenu ove stavke uključeni svi troškovi alternativnog načina izvedbe pilota. Izvođač je obavezan  izraditi projekt alternativne izvedbe pilota, te ih dostaviti na odobrenje projektantu .
Količina iskopa po jedinici dužine pilota iznosi 3,14 m</t>
    </r>
    <r>
      <rPr>
        <vertAlign val="superscript"/>
        <sz val="9"/>
        <rFont val="Arial Narrow"/>
        <family val="2"/>
        <charset val="238"/>
      </rPr>
      <t>3</t>
    </r>
    <r>
      <rPr>
        <sz val="9"/>
        <rFont val="Arial Narrow"/>
        <family val="2"/>
        <charset val="238"/>
      </rPr>
      <t>/m'.
U jediničnoj cijeni sadržan sav potreban materijal i rad na nabavi i dopremi potrebne bušeće garniture te bušenju pilota (radne kolone, strojevi i oprema, pridržanje radne kolone, troškovi pontona itd.) te utovaru iskopanog materijala u prijevozno sredstvo. U jediničnu cijenu uključeno je centriranje i vođenje pilota kao i eventualna korekcija položaja na traženu točnost.
Obračun se vrši po m' bušenja.</t>
    </r>
  </si>
  <si>
    <r>
      <t>Transport viška materijala iz iskopa na deponiju prema izboru izvođača,</t>
    </r>
    <r>
      <rPr>
        <sz val="9"/>
        <rFont val="Arial Narrow"/>
        <family val="2"/>
        <charset val="238"/>
      </rPr>
      <t xml:space="preserve"> a sve prema zakonskim propisima o gospodarenju građevnim otpadom što podrazumijeva skup aktivnosti i mjera koje obuhvaćaju odvojeno skupljanje, oporabu i/ili zbrinjavanje građevnog otpada.</t>
    </r>
    <r>
      <rPr>
        <b/>
        <sz val="9"/>
        <rFont val="Arial Narrow"/>
        <family val="2"/>
        <charset val="238"/>
      </rPr>
      <t xml:space="preserve">
</t>
    </r>
    <r>
      <rPr>
        <sz val="9"/>
        <rFont val="Arial Narrow"/>
        <family val="2"/>
        <charset val="238"/>
      </rPr>
      <t>U jediničnoj cijeni sadržan sav materijal i rad na transportu, istovaru i uređenju deponije. Višak materijala dobivenog iz iskopa utovaruje se u transportno sredstvo i odvozi na odlagalište prema izboru izvođača radova.
Obračun po m</t>
    </r>
    <r>
      <rPr>
        <vertAlign val="superscript"/>
        <sz val="9"/>
        <rFont val="Arial Narrow"/>
        <family val="2"/>
        <charset val="238"/>
      </rPr>
      <t>3</t>
    </r>
    <r>
      <rPr>
        <sz val="9"/>
        <rFont val="Arial Narrow"/>
        <family val="2"/>
        <charset val="238"/>
      </rPr>
      <t xml:space="preserve"> prevezenog materijala u sraslom stanju na deponiju prema izboru izvođača radova. Rastresitost uzeti u obzir u jediničnoj cijeni.</t>
    </r>
  </si>
  <si>
    <r>
      <t xml:space="preserve">Napomena: Stavka troškovnika je opisana u više redaka (1.1.3.4. i 1.1.3.5.), a ponuđač daje cijenu za stavku u retku broj 1.1.3.5.
Betoniranje bušenih pilota nazivnog promjera  2000 mm. 
</t>
    </r>
    <r>
      <rPr>
        <sz val="9"/>
        <rFont val="Arial Narrow"/>
        <family val="2"/>
        <charset val="238"/>
      </rPr>
      <t>Nakon završenog bušenja pilota slijedi priprema za betoniranje. Priprema za betoniranje se sastoji od: 
- čišćenja dna bušotine, 
- postavljanje armaturnog koša i čelične cijevi pilota 
- postavljanja cijevi i lijevka kontraktora za betoniranje.  
Traži se sastav agregata od min. tri frakcije. Obavezno je betoniranje "kontraktor" metodom pomoću betonske pumpe. Betoniranje pilota mora se izvršiti u neprekidnom radu po cijeloj njegovoj dužini, a zastoji u radu ne smiju biti duži od 1 sata. 
Projektni zahtjevi za beton pilota:
- Razred čvrstoće: C 30/37,
- Vodocementni faktor: &lt; 0,60 ,
- Minimalni sadržaj cementa: 400 kg cementa na 1 m</t>
    </r>
    <r>
      <rPr>
        <vertAlign val="superscript"/>
        <sz val="9"/>
        <rFont val="Arial Narrow"/>
        <family val="2"/>
        <charset val="238"/>
      </rPr>
      <t>3</t>
    </r>
    <r>
      <rPr>
        <sz val="9"/>
        <rFont val="Arial Narrow"/>
        <family val="2"/>
        <charset val="238"/>
      </rPr>
      <t xml:space="preserve"> gotovog betona,
- Klase izloženosti: XC2.
- Maksimalna nominalna gornja veličina zrna agregata: 25 mm.
Konzistencija betona prilikom ugradnje treba odgovarati tehnologiji ugradnje kontraktor postupkom i zadovoljiti kriterije:
- Razred konzistencije slijeganjem S4 – slijeganje od 180-220 mm. Mjerenje konzistencije slijeganjem (Slump test).
U jediničnoj cijeni  uključen je sav potreban materijal i rad za nabavu, dopremu i ugranju betona, te je potrebno uračunati i dodatne količine za vanprofilski dio kao i višak betona na vrhu pilota kojeg treba odstraniti.
</t>
    </r>
  </si>
  <si>
    <r>
      <t>Također su obuhvaćeni troškovi: pripremni radovi prije betoniranja, spravljanje, ugrađivanje, transport betona sa svim glavnim i pomoćnim radnjama, sve pomoćne radnje za rad stroja na izvlačenju radnih kolona, kao i svi troškovi pomoćnih strojeva, dizalica i transportnih sredstava. Izvlačenje radne kolone izvodi se paralelno sa napretkom betoniranja tj. podizanjem razine betona u bušotini. Sa podizanjem razine betona potrebno je i skraćivanje cijevi kontraktora.
Obračun se vrši po m</t>
    </r>
    <r>
      <rPr>
        <vertAlign val="superscript"/>
        <sz val="9"/>
        <rFont val="Arial Narrow"/>
        <family val="2"/>
        <charset val="238"/>
      </rPr>
      <t>3</t>
    </r>
    <r>
      <rPr>
        <sz val="9"/>
        <rFont val="Arial Narrow"/>
        <family val="2"/>
        <charset val="238"/>
      </rPr>
      <t xml:space="preserve"> izvedenog pilota računajući idealnu količinu betona u presjeku.</t>
    </r>
  </si>
  <si>
    <r>
      <t xml:space="preserve">Betoniranje vrha pilota  betonom sa dodatkom za podvodni beton.
</t>
    </r>
    <r>
      <rPr>
        <sz val="9"/>
        <rFont val="Arial Narrow"/>
        <family val="2"/>
        <charset val="238"/>
      </rPr>
      <t>U jediničnoj cijeni ove stavke obuhvaćena je nabava betona, transport do mjesta ugradbe, ugradnja, obrada te njega i zaštita betona. Također su obuhvaćeni troškovi ronioca i plovnog objekta te svi pomoćni radovi. 
Obračun se vrši po m</t>
    </r>
    <r>
      <rPr>
        <vertAlign val="superscript"/>
        <sz val="9"/>
        <rFont val="Arial Narrow"/>
        <family val="2"/>
        <charset val="238"/>
      </rPr>
      <t>3</t>
    </r>
    <r>
      <rPr>
        <sz val="9"/>
        <rFont val="Arial Narrow"/>
        <family val="2"/>
        <charset val="238"/>
      </rPr>
      <t xml:space="preserve"> ugrađenog betona.</t>
    </r>
  </si>
  <si>
    <r>
      <t>Generalni i lokalni transporti garniture za izradu bušenih pilota Ø</t>
    </r>
    <r>
      <rPr>
        <sz val="9"/>
        <rFont val="Arial Narrow"/>
        <family val="2"/>
        <charset val="238"/>
      </rPr>
      <t xml:space="preserve"> 2000 mm  sa uređenjem prilaznih puteva i radnih površina.
U jediničnoj cijeni sadržan sav potreban materijal i rad na transportima garniture.
Obračun po komadu pilota.</t>
    </r>
  </si>
  <si>
    <r>
      <t xml:space="preserve">Kontrola integriteta bušenih Benoto pilota promjera 2000 mm.
</t>
    </r>
    <r>
      <rPr>
        <sz val="9"/>
        <rFont val="Arial Narrow"/>
        <family val="2"/>
        <charset val="238"/>
      </rPr>
      <t>Kontrola se provodi crosshole metodom, ili drugim odgovarajućim metodama prilagođenim tehnologiji izvedbe pilota. Crosshole test ima za svrhu provjeriti homogenost i integritet dubokih temelja. Metoda se zasniva na određivanju vremena prolaska i relativne energije ultrazvučnog impulsa između paralelnih ispitnih cijevi ugrađenih po duljini pilota i obično pričvršćenih na armaturni koš.
U jediničnoj cijeni sadržana je nabava i doprema potrebnog materijala za provedbu kontrole integriteta, rad na mjerenju te izradi izvješća.
Obračun po komadu ispitanog pilota.</t>
    </r>
  </si>
  <si>
    <r>
      <t>Napomena: Stavka troškovnika je opisana u više redaka (1.1.3.9. i 1.1.3.10.), a ponuđač daje cijenu za ovu stavku u retku  1.1.3.10.
Dobava, izrada, doprema, montaža i ugradnja čeličnih cijevi pilota  Ø 1524 mm t=20 mm sa zaštitnom čeličnom cijevi pilonske pumpe  Ø 813 mm t= 8mm.
(</t>
    </r>
    <r>
      <rPr>
        <sz val="9"/>
        <rFont val="Arial Narrow"/>
        <family val="2"/>
        <charset val="238"/>
      </rPr>
      <t>Čelične cijevi pilota ugrađuju se pomoću dizalice, prije betoniranja pilota.</t>
    </r>
    <r>
      <rPr>
        <b/>
        <sz val="9"/>
        <rFont val="Arial Narrow"/>
        <family val="2"/>
        <charset val="238"/>
      </rPr>
      <t xml:space="preserve">
</t>
    </r>
    <r>
      <rPr>
        <sz val="9"/>
        <rFont val="Arial Narrow"/>
        <family val="2"/>
        <charset val="238"/>
      </rPr>
      <t xml:space="preserve">Čelik pilota  Ø 1524 mm je kvalitete S355. Čelik zaštitne cijevi  Ø 813 mm je kvalitete S235.
Ukupno se ugrađuju 2 pilota.
U konstrukciju svakog čeličnog pilota na poziciji usisnih cijevi ugrađene su po dvije horizontalne čelične cijevi promjera 914 mm, debljine stijenke 14,2 mm, i dužine koja ne smije izlaziti iz gabarita zaštitne radne kolone pilota, koje služe za naknadnu montažu i ugradnju konstrukcije usisnih cijevi. 
Unutar svakog pilota varenjem se ugrađuju obodno postavljani čelični oslonci  za učvršćenje zaštitne cijevi. 
U svaki čelični pilot ugrađena su vrata za reviziju, sa svim potrebnim ojačanjima oko otvora i unutar pilota. 
</t>
    </r>
  </si>
  <si>
    <r>
      <t xml:space="preserve">Antikorozivni premaz na čeličnim pilotima Ø 1524 mm.
</t>
    </r>
    <r>
      <rPr>
        <sz val="9"/>
        <rFont val="Arial Narrow"/>
        <family val="2"/>
        <charset val="238"/>
      </rPr>
      <t>Stavkom su uključene sljedeće aktivnosti:
- nabava i doprema sustava antikorozivne zaštite: kategorija atmosferske korozivnosti-C2; kategorija korozivnosti vode i tla - Im1; trajnost sustava - H
- priprema površine pjeskarenjem do  SA2.5;
- nanošenje antikorozivnog premaza 2 x 200 mikrona sistem preko izloženih površina čeličnih pilota u skladu sa tehničkim specifikacijama. Ukupno 2 pilota.
Antikorozivna zaštita nanosi se na unutarnje i vanjske izložene površine čeličnog pilota i sve čelične elemente ugrađene u cijev pilota (spojni elementi cijevi za usis, ležajevi zaštitne cijevi pumpe, oslonačke ploče čelične naglavnice).
Obračun po m</t>
    </r>
    <r>
      <rPr>
        <vertAlign val="superscript"/>
        <sz val="9"/>
        <rFont val="Arial Narrow"/>
        <family val="2"/>
        <charset val="238"/>
      </rPr>
      <t>2</t>
    </r>
    <r>
      <rPr>
        <sz val="9"/>
        <rFont val="Arial Narrow"/>
        <family val="2"/>
        <charset val="238"/>
      </rPr>
      <t xml:space="preserve"> antikorozivno zaštićene čelične površine.
Obračunska dužina cijevi pilota iznosi 12 m.</t>
    </r>
  </si>
  <si>
    <r>
      <t xml:space="preserve">Iskolčenje osi pilota Ø 800 mm.
</t>
    </r>
    <r>
      <rPr>
        <sz val="9"/>
        <rFont val="Arial Narrow"/>
        <family val="2"/>
        <charset val="238"/>
      </rPr>
      <t xml:space="preserve">Na osnovi podataka iz projekta treba iskolčiti osi  pilota tako da se osigura njihov pravilan položaj.
Obračun po komadu iskolčenog pilota.
</t>
    </r>
  </si>
  <si>
    <r>
      <t xml:space="preserve">Bušenje Benoto pilota nazivnog promjera 800 mm. 
</t>
    </r>
    <r>
      <rPr>
        <sz val="9"/>
        <rFont val="Arial Narrow"/>
        <family val="2"/>
        <charset val="238"/>
      </rPr>
      <t>Materijal kroz koji se izvodi bušenje opisan je u glavnom projektu - materijal kategorije "C" (nekoherentni depoziti, slabe do srednje zbijenosti sa ili bez prisutnosti mekanih koherentnih slojeva, ili pretežno meko do kruto kohezivno tlo). Dužina bušenja pilota iznosi 18 m uz uvjet da osnovica svih pilota završava u sloju pijeska. 
Bušaća garnitura mora biti opremljena odgovarajućim alatima za iskop u materijalu kategorije "C" - slojevi gline i pijesaka,  te vađenje materijala iz bušotine (korpe za iskop, svrdlasti alati,.. ).
Bušenje se izvodi sa uređenog platoa na koti cca +80 m n.m.
Količina iskopa po jedinici dužine pilota iznosi 0,51 m</t>
    </r>
    <r>
      <rPr>
        <vertAlign val="superscript"/>
        <sz val="9"/>
        <rFont val="Arial Narrow"/>
        <family val="2"/>
        <charset val="238"/>
      </rPr>
      <t>3</t>
    </r>
    <r>
      <rPr>
        <sz val="9"/>
        <rFont val="Arial Narrow"/>
        <family val="2"/>
        <charset val="238"/>
      </rPr>
      <t>/m'.
U jediničnoj cijeni sadržan sav potreban materijal i rad na nabavi i dopremi potrebne bušeće garniture te bušenju pilota (radne kolone, strojevi i oprema, pridržanje radne kolone, troškovi pontona itd.) te utovaru iskopanog materijala u prijevozno sredstvo.U jediničnu cijenu uključeno je centriranje i vođenje pilota kao i eventualna korekcija položaja na traženu točnost. 
Dozvoljeno odstupanje položaja uputama u Tehničkim specifikacijama.
Obračun se vrši po dužnom metru bušenja.</t>
    </r>
  </si>
  <si>
    <r>
      <t xml:space="preserve">Transport viška materijala iz iskopa na deponiju prema izboru izvođača, </t>
    </r>
    <r>
      <rPr>
        <sz val="9"/>
        <rFont val="Arial Narrow"/>
        <family val="2"/>
        <charset val="238"/>
      </rPr>
      <t>a sve prema zakonskim propisima o gospodarenju građevnim otpadom što podrazumijeva skup aktivnosti i mjera koje obuhvaćaju odvojeno skupljanje, oporabu i/ili zbrinjavanje građevnog otpada.
U jediničnoj cijeni sadržan sav materijal i rad na transportu, istovaru i uređenju deponije. Višak materijala dobivenog iz iskopa utovaruje se u transportno sredstvo i odvozi na odlagalište prema izboru izvođača radova.
Obračun po m</t>
    </r>
    <r>
      <rPr>
        <vertAlign val="superscript"/>
        <sz val="9"/>
        <rFont val="Arial Narrow"/>
        <family val="2"/>
        <charset val="238"/>
      </rPr>
      <t>3</t>
    </r>
    <r>
      <rPr>
        <sz val="9"/>
        <rFont val="Arial Narrow"/>
        <family val="2"/>
        <charset val="238"/>
      </rPr>
      <t xml:space="preserve"> prevezenog materijala u sraslom stanju na deponiju prema izboru izvođača radova. Rastresitost uzeti u obzir u jediničnoj cijeni.</t>
    </r>
  </si>
  <si>
    <r>
      <t xml:space="preserve">Napomena: Stavka troškovnika je opisana u više redaka (1.1.3.15. i 1.1.3.16.), a ponuđač daje cijenu za ovu stavku u retku 1.1.3.16.
Betoniranje bušenih pilota nazivnog promjera  800 mm. 
</t>
    </r>
    <r>
      <rPr>
        <sz val="9"/>
        <rFont val="Arial Narrow"/>
        <family val="2"/>
        <charset val="238"/>
      </rPr>
      <t>Nakon završenog bušenja pilota slijedi priprema za betoniranje. Priprema za betoniranje se sastoji od: 
- čišćenja dna bušotine, 
- postavljanje armaturnog koša
- postavljanja cijevi i lijevka kontraktora za betoniranje.  
Traži se sastav agregata od min. tri frakcije. Obavezno je betoniranje "kontraktor" metodom pomoću betonske pumpe. Betoniranje pilota mora se izvršiti u neprekidnom radu po cijeloj njegovoj dužini, a zastoji u radu ne smiju biti duži od 1 sata. 
Projektni zahtjevi za beton pilota:
- Razred čvrstoće: C 30/37,
- Vodocementni faktor: &lt; 0,6,
- Minimalni sadržaj cementa: 400 kg cementa na 1 m</t>
    </r>
    <r>
      <rPr>
        <vertAlign val="superscript"/>
        <sz val="9"/>
        <rFont val="Arial Narrow"/>
        <family val="2"/>
        <charset val="238"/>
      </rPr>
      <t>3</t>
    </r>
    <r>
      <rPr>
        <sz val="9"/>
        <rFont val="Arial Narrow"/>
        <family val="2"/>
        <charset val="238"/>
      </rPr>
      <t xml:space="preserve"> gotovog betona,
- Klase izloženosti: XC2.
- Maksimalna nominalna gornja veličina zrna agregata: 25 mm.
Konzistencija betona prilikom ugradnje treba odgovarati tehnologiji ugradnje kontraktor postupkom i zadovoljiti kriterije:
- Razred konzistencije slijeganjem S4 – slijeganje od 180-220 mm. Mjerenje konzistencije slijeganjem (Slump test).
U jediničnoj cijeni potrebno je uračunati i dodatne količine za vanprofilski dio kao i višak betona na vrhu pilota kojeg treba odstraniti.
</t>
    </r>
  </si>
  <si>
    <r>
      <t>Također su obuhvaćeni troškovi: pripremni radovi prije betoniranja, nabava ugrađivanje, transport betona sa svim glavnim i pomoćnim radnjama, sve pomoćne radnje za rad stroja na izvlačenju radnih kolona , kao i svi troškovi pomoćnih strojeva, dizalica i transportnih sredstava. Izvlačenje radne kolone izvodi se paralelno sa napretkom betoniranja tj. podizanjem razine betona u bušotini. Sa podizanjem razine betona potrebno je i skraćivanje cijevi kontraktora.
Obračun se vrši po m</t>
    </r>
    <r>
      <rPr>
        <vertAlign val="superscript"/>
        <sz val="9"/>
        <rFont val="Arial Narrow"/>
        <family val="2"/>
        <charset val="238"/>
      </rPr>
      <t>3</t>
    </r>
    <r>
      <rPr>
        <sz val="9"/>
        <rFont val="Arial Narrow"/>
        <family val="2"/>
        <charset val="238"/>
      </rPr>
      <t xml:space="preserve"> izvedenog pilota računajući idealnu količinu betona u presjeku.</t>
    </r>
  </si>
  <si>
    <r>
      <t xml:space="preserve">Armatura pilota B 500B.
</t>
    </r>
    <r>
      <rPr>
        <sz val="9"/>
        <rFont val="Arial Narrow"/>
        <family val="2"/>
        <charset val="238"/>
      </rPr>
      <t>Nabava, doprema, sječenje, savijanje, čišćenje i postavljanje glavne armature  Ø  32 i 20 mm , vilica Ø 10 mm (spirala), te prstenova za ukrućenje Ø 25 mm. Predviđa se izrada armature u koševima dužine do 12 m'. Uzdužna armatura vari se na spojevima zavarom na preklop dužine 8 d.
U jediničnoj cijeni su obuhvaćeni svi glavni i pomoćni radovi (nabava, doprema, rezanje, slaganje, privremeno zavarivanje, spuštanje u bušotinu, zavarivanje spojeva, centriranje i dr.), kao i svi radovi pod morem koji se obavljaju uz pomoć ronioca.
Obračun se vrši po kg ugrađene armature</t>
    </r>
  </si>
  <si>
    <r>
      <t xml:space="preserve">Obrada betonskog vrha pilota nazivnog promjera Ø 800 mm </t>
    </r>
    <r>
      <rPr>
        <sz val="9"/>
        <rFont val="Arial Narrow"/>
        <family val="2"/>
        <charset val="238"/>
      </rPr>
      <t>štemanjem  završnog sloja debljine cca 20 cm nakon završetka betoniranja. Odštemana betonska površina ne smije imati ostatke labavog agregata i mora biti potpuno čista i ravna prije betoniranja ploče zasunskog okna.
U jediničnoj cijeni sadržan sav materijal i rad na uređivanju glave pilota.
Obračun po komadu uređenog pilota.</t>
    </r>
  </si>
  <si>
    <r>
      <t>Generalni i lokalni transporti garniture za izradu bušenih pilota Ø 800 mm</t>
    </r>
    <r>
      <rPr>
        <sz val="9"/>
        <rFont val="Arial Narrow"/>
        <family val="2"/>
        <charset val="238"/>
      </rPr>
      <t xml:space="preserve"> sa uređenjem prilaznih puteva i radnih površina.
U jediničnoj cijeni sadržan sav potreban materijal i rad na transportima garniture.
Obračun po komadu pilota.</t>
    </r>
  </si>
  <si>
    <r>
      <t xml:space="preserve">Kontrola integriteta bušenih Benoto pilota promjera Ø 800 mm.
</t>
    </r>
    <r>
      <rPr>
        <sz val="9"/>
        <rFont val="Arial Narrow"/>
        <family val="2"/>
        <charset val="238"/>
      </rPr>
      <t>Kontrola se provodi Low strain integrity metodom uz odgovarajuću pobudu pilota. Metoda Low strain integrity test služi za određivanje cjelovitosti pojedinačnoga vertikalnog ili kosog pilota mjerenjem i analizom brzine refleksije elastičnog vala uzrokovanog udarcem alata (čekića ili slične opreme) koji se zadaje duž osi pilota i okomito na glavu pilota. Udarac u glavu pilota stvara udarni tlačni val koji prolazi tijelom pilota i reflektira se od dna i vraća nazad prema glavi kao vlačni val.
U jediničnoj cijeni sadržana nabava i doprema potrebnog materijala za provedbu kontrole integriteta te rad na mjerenju te izradi izvješća. 
Obračun po komadu ispitanog pilota.</t>
    </r>
  </si>
  <si>
    <r>
      <t xml:space="preserve">Nabava, doprema, izrada i ugradnja usisnih cijevi Ø 914 mm, </t>
    </r>
    <r>
      <rPr>
        <sz val="9"/>
        <rFont val="Arial Narrow"/>
        <family val="2"/>
        <charset val="238"/>
      </rPr>
      <t>na čeličnu konstrukciju pilota. Cijevi su promjera Ø 914 mm, debljine stijenke 14,2 mm, i dužine cca 0,9 m. Kvaliteta čelika je S235. Ugrađuju se na konstrukciju zabijenih pilota, i to po dvije usisne cijevi na svaki pilot. Spoj se ostvaruje prirubnicama, koje su sastavni dijelovi usisnih cijevi i pilota, i vijcima kojima se usisne cijevi pričvršćuju za pilot.
Obavezna radionička predmontaža cijelog sklopa čeličnih pilota (pilot sa usisnim cijevima, vratima za reviziju, čeličnim pločama naglavnice, mornarskim stepenicama).
Ovaj rad izvodi se u cijelosti pod vodom, uz pomoć ronioca i prateće pomoćne opreme.
Jedinična cijena obuhvaća nabavu i dopremu materijala te sve radove na izradi, dopremi i ugradnju usisnih cijevi te antikorozivnu zaštitu (kategorija atmosferske korozivnosti-C2; kategorija korozivnosti vode i tla - Im1;  trajnost sustava - H) , te troškove predmontaže u radionici, transport na gradilište, istovar i skladištenje na gradilištu, troškove ronioca i prateće pomoćne opreme.
Obračun po toni ugrađenog čelika.</t>
    </r>
  </si>
  <si>
    <r>
      <t>Nabava, doprema, izrada i ugradnja čelične zaštitne rešetke na usisnim cijevima, od građevinskog čelika B500 B</t>
    </r>
    <r>
      <rPr>
        <sz val="9"/>
        <rFont val="Arial Narrow"/>
        <family val="2"/>
        <charset val="238"/>
      </rPr>
      <t>. 
Konstrukcija se izrađuje od profila  Ø 20 mm, a ugrađuju se na prethodno pripremljene utore u sklopu usisnih cijevi Ø 914 na zabijenim pilotima. Zaštitna rešetka je demontažna. Antikorozivnu zaštitu rešetke izvesti vrućim pocinčavanjem.
Obavezna radionička predmontaža cijelog sklopa čeličnih pilota (pilot sa usisnim cijevima, vratima za reviziju, čeličnim pločama naglavnice, mornarskim stepenicama).
Ovaj rad izvodi se u cijelosti pod vodom, uz pomoć ronioca i prateće pomoćne opreme.
Jedinična cijena obuhvaća nabavu i dopremu materijala te sve radove na izradi, dopremi i ugradnju zaštitnih rešetki te njihovu antikorozivnu zaštitu, te troškove predmontaže u radionici, transport na gradilište, istovar i skladištenje na gradilištu, troškove ronioca i prateće pomoćne opreme.
Obračun po kg ugrađenog čelika.</t>
    </r>
  </si>
  <si>
    <r>
      <t xml:space="preserve">Nabava, doprema, izrada i ugradnja čeličnih ploča pilota
Ø 1524 mm za sprezanje sa betonom naglavnice pilota.
</t>
    </r>
    <r>
      <rPr>
        <sz val="9"/>
        <rFont val="Arial Narrow"/>
        <family val="2"/>
        <charset val="238"/>
      </rPr>
      <t>Kvaliteta čelika S235. Čelične ploče debljine 20 mm, tlocrtnih dimenzija 2,8x2,8 m, ugrađuju se na prethodno pripremljene radijalno postavljene čelične ploče zavarene po vanjskom obodu pilota. Čelične ploče opremljene su sa duktilnim moždanicima s glavom Ø 20 mm dužine 200 mm. Predviđena je ugradnja 62 moždanika po jednoj ploči. Spoj ploče sa pilotom se ostvaruje zavarivanjem na čelične ploče zavarene na vrhu pilota.
Obavezna radionička predmontaža cijelog sklopa čeličnih pilota (pilot sa usisnim cijevima, vratima za reviziju, čeličnim pločama naglavnice, mornarskim stepenicama).
Montaža i ugradnja na gradilištu izvodi se pomoću radne platforme - skele privremeno postavljene na vrhu pilota. 
Jedinična cijena obuhvaća nabavu i dopremu materijala te sve radove na izradi, dopremi i ugradnji ploča te antikorozivnu zaštitu (kategorija atmosferske korozivnosti-C2; kategorija korozivnosti vode i tla - Im1; trajnost sustava - H) , te troškove predmontaže u radionici, transport na gradilište, istovar i skladištenje na gradilištu, kao i sve troškove materijala, izrade, dopreme, montaže i demontaže radne platforme na vrhu pilota .
Obračun po kg ugrađenog čelika.</t>
    </r>
  </si>
  <si>
    <r>
      <t>Nabava, doprema, izrada i ugradnja čelične zaštite usisnih cijevi uzvodnog pilota, od čelika S235.</t>
    </r>
    <r>
      <rPr>
        <sz val="9"/>
        <rFont val="Arial Narrow"/>
        <family val="2"/>
        <charset val="238"/>
      </rPr>
      <t xml:space="preserve"> 
Zaštita se izrađuje od čeličnih ploča debljine 20 mm, a ugrađuju se zavarivanjem na čeličnu cijev na mjestima ugradnje odbojnika. Detalj zaštitne čelične konstrukcije mora biti usklađen sa radioničkima nacrtima odbojnika, koje daje proizvođač (dobavljač) odbojnika.
Jedinična cijena obuhvaća nabavu i dopremu materijala te sve radove na izradi, dopremi i ugradnju zaštite usisnih cijevi te antikorozivnu zaštitu (kategorija atmosferske korozivnosti-C2; kategorija korozivnosti vode i tla - Im1; trajnost sustava - H).
Obračun po kg ugrađenog čelika.</t>
    </r>
  </si>
  <si>
    <r>
      <t xml:space="preserve">Demontažna čelična oplata naglavnica vertikalnih pilota.
</t>
    </r>
    <r>
      <rPr>
        <sz val="9"/>
        <rFont val="Arial Narrow"/>
        <family val="2"/>
        <charset val="238"/>
      </rPr>
      <t>Oplata se sastoji od dna i plašta  (dvije polovice) od čeličnog lima debljine 8 i 10 mm sa ukrućenjima. Oplata je izrađena iz dijelova koji se na licu mjesta spajaju vijcima. Materijal S235.
Obračun se vrši po kg izrađene čelične oplate.
Jedinična cijena obuhvaća nabavu i dopremu materijala te sve glavne i pomoćne radove na izradi, transportu, montaži i demontaži oplate što uključuje i izradu gumenih brtvi kao i eventualno ispumpavanje vode prije betoniranja., te odvoz sa gradilišta.
Oplata naglavnice:   6.000  kg/kom         1 komplet</t>
    </r>
  </si>
  <si>
    <r>
      <t xml:space="preserve">Betoniranje naglavnice vertikalnih pilota. 
</t>
    </r>
    <r>
      <rPr>
        <sz val="9"/>
        <rFont val="Arial Narrow"/>
        <family val="2"/>
        <charset val="238"/>
      </rPr>
      <t>Zahtijevani razred čvrstoće betona C35/45. Traži se sastav agregata od min. tri frakcije. Maksimalna veličina zrna 16 mm. Ostali uvjeti prema programu kontrole. U sklopu naglavnice izrađuje se i zaštitni zid debljine 50 cm i visine 2,5 m. Betoniranje se izvodi u suhom, u čeličnoj oplati.
U jediničnoj cijeni uračunata je nabava, doprema, ugradnja i njega betona sa svim pomoćnim radnjama, te svi troškovi materijala i mehanizacije.
Obračun se vrši po m</t>
    </r>
    <r>
      <rPr>
        <vertAlign val="superscript"/>
        <sz val="9"/>
        <rFont val="Arial Narrow"/>
        <family val="2"/>
        <charset val="238"/>
      </rPr>
      <t>3</t>
    </r>
    <r>
      <rPr>
        <sz val="9"/>
        <rFont val="Arial Narrow"/>
        <family val="2"/>
        <charset val="238"/>
      </rPr>
      <t xml:space="preserve"> izvedene naglavnice računajući idealnu količinu betona u presjeku. </t>
    </r>
  </si>
  <si>
    <r>
      <t xml:space="preserve">Armatura B 500B
</t>
    </r>
    <r>
      <rPr>
        <sz val="9"/>
        <rFont val="Arial Narrow"/>
        <family val="2"/>
        <charset val="238"/>
      </rPr>
      <t>Nabava, doprema, čišćenje, ravnanje, savijanje, postavljanje i povezivanje rebrastog betonskog čelika kvalitete B500 B naglavnice pilota.
U jediničnoj cijeni sadržana je i potrebna paljena žica sa povezivanjem, podmetači i nosači armature, sav potreban rad i prijevoz.
Obračun se vrši po kg ugrađenog čelika na temelju teoretskih dužina iz armaturnih nacrta i težina prema tablicama za dotične profile.</t>
    </r>
  </si>
  <si>
    <r>
      <t xml:space="preserve">Nabava, doprema, izrada i ugradnja čeličnih mornarskih stepenica na upornjaku i naglavnici za pristup ronioca usisnim cijevima.
</t>
    </r>
    <r>
      <rPr>
        <sz val="9"/>
        <rFont val="Arial Narrow"/>
        <family val="2"/>
        <charset val="238"/>
      </rPr>
      <t>Konstrukcija se izrađuje od čeličnih cijevi promjera 33,7 mm, a ugrađuje se na prethodno postavljene čelične ploče u betonu zida zasunske komore/naglavnice pilota i na  vertikalne pilote dijametra 1524 mm. Antikorozivnu zaštitu stepenica izvesti vrućim pocinčavanjem.
Obavezna radionička predmontaža cijelog sklopa čeličnih pilota (pilot sa usisnim cijevima, vratima za reviziju, čeličnim pločama naglavnice, mornarskim stepenicama).
U jediničnoj cijeni obuhvaćen sav rad i materijal potreban za nabavu, dopremu, izradu i ugradnju mornarskih stepenica te njihovu antikorozivnu zaštitu, predmontažu u radionici, transport na gradilište, istovar i skladištenje na gradilištu.
Obračun po kg ugrađenog čelika.</t>
    </r>
  </si>
  <si>
    <r>
      <t xml:space="preserve">Nabava, doprema, montaža i ugradnja čeličnih perforiranih poklopaca iznad otvora mornarskih stepenica na naglavnici.
</t>
    </r>
    <r>
      <rPr>
        <sz val="9"/>
        <rFont val="Arial Narrow"/>
        <family val="2"/>
        <charset val="238"/>
      </rPr>
      <t>Izrada i ugradba čeličnih poklopaca za otvor 80x80 cm. Poklopci se ugrađuju na otvore u betonu naglavnice pilota promjera 1524 mm. Antikorozivnu zaštitu poklopaca izvesti vrućim pocinčavanjem.
U jediničnoj cijeni obuhvaćen sav rad i materijal potreban za nabavu, dopremu, izradu i ugradnju poklopaca te njihovu antikorozivnu zaštitu.
Proizvođač (dobavljač) poklopaca obavezan je izraditi radioničke nacrte konstrukcije, te ih dostaviti na odobrenje projektantu .
Predviđena je ugradnja 2 poklopca na naglavnici.
Obračun po kg ugrađenog čelika.</t>
    </r>
  </si>
  <si>
    <r>
      <t>Nabava, doprema, montaža i ugradnja pločastih odbojnika</t>
    </r>
    <r>
      <rPr>
        <sz val="9"/>
        <rFont val="Arial Narrow"/>
        <family val="2"/>
        <charset val="238"/>
      </rPr>
      <t xml:space="preserve"> od kojih se svaki sastoji od čelične ploče (S355 J2) antikorozivno zaštićene epoksidnim premazom (kategorija atmosferske korozivnosti-C2; kategorija korozivnosti vode i tla - Im1; trajnost sustava - H), obložene polietilenskim (UHMW-PE) pločama, posmičnog odbojnika (jedinica za apsorbciju energije), te sidrenih vijaka 4*M30 (sidrena jedinica) po svakom odbojniku. </t>
    </r>
    <r>
      <rPr>
        <b/>
        <sz val="9"/>
        <rFont val="Arial Narrow"/>
        <family val="2"/>
        <charset val="238"/>
      </rPr>
      <t xml:space="preserve">
</t>
    </r>
    <r>
      <rPr>
        <sz val="9"/>
        <rFont val="Arial Narrow"/>
        <family val="2"/>
        <charset val="238"/>
      </rPr>
      <t>Na jedan pilot (s uzvodne strane) ugrađuju se baterija od šest gumena odbojnika opremljenih s dvije klizne ploče (kontaktno klizna jedinica širine 310 cm i visine 450 cm). Karakteristike predmetnog odbojnika dane su kao nominalna energija (apsorpcija energije pri nominalnom progibu od 100 %) od 32,7 kNm po jednom odbojniku te kao nominalna reakcija (sila reakcije pri nominalnom progibu od 100 %) od 99 kN po jednom odbojniku. Svaki odbojnik sastoji se od neoprenskog dijela i gornje i donje čelične ploče u cijelosti presvučene gumenim materijalom. Pričvrsni vijci su klase čvrstoće A-70, od nehrđajućeg čelika, kao i podloške.
Ovaj rad izvodi se djelomično pod vodom, uz pomoć ronioca i prateće pomoćne opreme.
U jediničnoj cijeni sadržan sav potreban materijal i rad na nabavi, dopremi i montaži odbojnika, kao i svi troškovi ronioca i prateće pomoćne opreme.
Proizvođač (dobavljač) odbojnika obavezan je izraditi radioničke nacrte konstrukcije odbojnika, te ih dostaviti na odobrenje projektantu .
Obračun po komadu montiranog odbojnika.</t>
    </r>
  </si>
  <si>
    <r>
      <t xml:space="preserve">Kutni gumeni odbojnici.
</t>
    </r>
    <r>
      <rPr>
        <sz val="9"/>
        <rFont val="Arial Narrow"/>
        <family val="2"/>
        <charset val="238"/>
      </rPr>
      <t>Nabava, doprema i montaža odbojnika od kojih se svaki sastoji od trapezno oblikovanog neoprensko-gumenog dijela te vulkanizirane ležajne čelične ploče sa sidrenim vijcima.
Ugradnja kutnih odbojnika, predviđena je na vanjskom kutu konstrukcije zaštitnog zida (3 kom) i na vanjskom kutu armirano betonske naglavnice pilota (1 kom). Sidra odbojnika se ugrađuju i učvršćuju u oplatu prije betoniranja naglavnice i zaštitnog zida.
Pričvrsni vijci su klase čvrstoće A-70, od nehrđajućeg čelika, kao i podloške.
U jediničnoj cijeni sadržan sav potreban materijal i rad na nabavi, dopremi i montaži odbojnika.
Proizvođač (dobavljač) odbojnika obavezan je izraditi radioničke nacrte konstrukcije odbojnika , te ih dostaviti na odobrenje projektantu.
Obračun po komadu montiranog odbojnika.</t>
    </r>
  </si>
  <si>
    <r>
      <t xml:space="preserve">Napomena: Stavka troškovnika je opisana u više redaka (1.1.4.1. i 1.1.4.2.), a ponuđač daje cijenu za ovu stavku u retku 1.1.4.2.
Nabava, doprema, montaža i ugradnja čelične cijevi Ø 1220 mm nosive i zaštitne konstrukcije dovodnog cjevovoda.
</t>
    </r>
    <r>
      <rPr>
        <sz val="9"/>
        <rFont val="Arial Narrow"/>
        <family val="2"/>
        <charset val="238"/>
      </rPr>
      <t xml:space="preserve">Montiraju se dvije čelične cijevi kvalitete S235, dužine cca 26 m. Promjer cijevi je 1220 mm, a debljina stijenke 20 mm. Služi kao nosiva i zaštitna konstrukcija dovodnih cjevovoda Ø 813 mm. Jedna cijev imati će i funkciju pristupnog mosta, te će se izraditi i dopremiti zajedno s nosačima pješačke staze s ogradom. 
Čelične cijevi Ø 1220 sastoje se od dva dijela – “korita” i “poklopca” kako bi se omogućilo održavanje i po potrebi uklanjanje dovodnih tlačnih cijevi Ø 813 koje se nalaze unutar profila Ø 1220. “Korito” i “poklopac” povezuju se uzdužnim prirubnicama sa svake strane i vijcima M16. I “korito” i “poklopac” imaju na sebi ugrađene limove za montažu. Korito je s donje strane perforirano – 3 rupe promjera 2 cm na svakih 50 cm. U radionici se unutar cijevi Ø 1220 ugrađuju uzdužna i poprečna ukrućenja te oslonci dovodnih tlačnih cijevi Ø 813. Korito cijevi Ø1220 se postavlja na predviđeni položaj zajedno sa pričvršćenim poklopcem, dok se dovodni profil Ø 813 ugrađuje naknadno. 
Također, u radionici će se na cijevi Ø 1220 varenjem pričvrstiti po 5 istaka sa prirubnicama na koje će se po postavljanju cijevi Ø 1220 vijcima ugraditi poprečni nosači, šuplji čelični profili Ø 762.
Pješačka staza s ogradom  i poprečni nosači obračunati su u posebnim stavkama. 
</t>
    </r>
  </si>
  <si>
    <r>
      <t xml:space="preserve">Nabava, doprema, montaža i ugradnja  čelične cijevi 813 mm dovodnog cjevovoda.
</t>
    </r>
    <r>
      <rPr>
        <sz val="9"/>
        <rFont val="Arial Narrow"/>
        <family val="2"/>
        <charset val="238"/>
      </rPr>
      <t>Montiraju se dvije čelične cijevi kvalitete S235, dužine cca 29 m. Promjer cijevi je 813 mm, a debljina stijenke 8 mm. Cijevi su opremljene odgovarajućim distancerima za ugradnju u zaštitne cijevi promjera 1220 mm. Na krajevima se ugrađuju potrebne prirubnice za nastavak.
U stavci je obuhvaćena nabava materijala, transport na gradilište, izrada i spajanje pojedinih elemenata prema radioničkim nacrtima, svo potrebno zavarivanje u radionici i na licu mjesta, sva priprema za ugrađivanje elemenata u konstrukciju i sama ugradba.
Antikorozivna zaštita obračunata je u posebnoj stavci.
Obračun po toni isporučene čelične cijevi.</t>
    </r>
  </si>
  <si>
    <r>
      <t xml:space="preserve">Nabava, doprema, montaža i ugradnja čeličnih cijevi Ø 762 mm kao razupora između cijevi Ø 1220 mm nosive i zaštitne konstrukcije.
</t>
    </r>
    <r>
      <rPr>
        <sz val="9"/>
        <rFont val="Arial Narrow"/>
        <family val="2"/>
        <charset val="238"/>
      </rPr>
      <t>Montiraju se pet čeličnih cijevi kvalitete S355, dužine cca 3 m. Promjer cijevi je 762 mm, a debljina stijenke 22,2 mm. Na krajevima se ugrađuju potrebne prirubnice za nastavak.
U stavci je obuhvaćena nabava materijala, transport na gradilište, izrada i spajanje pojedinih elemenata prema radioničkim nacrtima, svo potrebno zavarivanje u radionici i na licu mjesta, sva priprema za ugrađivanje elemenata u konstrukciju i sama ugradba.
Obavezna radionička predmontaža cijelog sklopa dovodnog cjevovoda (uzdužna zaštitna cijev, poprečne razupore, ležajevi, pješačka staza ).
Troškovi predmontaže uključeni su u cijenu.
Antikorozivna zaštita obračunata je u posebnoj stavci.
Obračun po toni isporučene čelične cijevi.</t>
    </r>
  </si>
  <si>
    <r>
      <t xml:space="preserve">Antikorozivni premaz na čeličnim cijevima Ø 1220 mm zaštitne konstrukcije, na cijevima Ø 813 mm dovodnog cjevovoda te na razuporama Ø 762 mm.
</t>
    </r>
    <r>
      <rPr>
        <sz val="9"/>
        <rFont val="Arial Narrow"/>
        <family val="2"/>
        <charset val="238"/>
      </rPr>
      <t>Stavkom su uključene sljedeće aktivnosti:
- nabava i doprema sustava antikorozivne zaštite (kategorija atmosferske korozivnosti-C2; kategorija korozivnosti vode i tla - Im1; trajnost sustava - H):
- priprema površine pjeskarenjem do  SA2.5;
- nanošenje antikorozivnog premaza 2 x 200 mikrona sistem preko izloženih površina čeličnih pilota u skladu sa tehničkim specifikacijama.
Antikorozivna zaštita nanosi se na unutarnje i vanjske izložene površine čeličnih cijevi i sve čelične elemente ugrađene u cijev.
Obračun po m</t>
    </r>
    <r>
      <rPr>
        <vertAlign val="superscript"/>
        <sz val="9"/>
        <rFont val="Arial Narrow"/>
        <family val="2"/>
        <charset val="238"/>
      </rPr>
      <t>2</t>
    </r>
    <r>
      <rPr>
        <sz val="9"/>
        <rFont val="Arial Narrow"/>
        <family val="2"/>
        <charset val="238"/>
      </rPr>
      <t xml:space="preserve"> antikorozivno zaštićene čelične površine.</t>
    </r>
  </si>
  <si>
    <r>
      <t xml:space="preserve">Nabava, doprema, izrada i ugradnja demontažne čelične konstrukcije pješačke staze i rukohvata. 
</t>
    </r>
    <r>
      <rPr>
        <sz val="9"/>
        <rFont val="Arial Narrow"/>
        <family val="2"/>
        <charset val="238"/>
      </rPr>
      <t>Pješačka staza s ogradom je demontažna, te se predviđa njeno montiranje u slučaju korištenja za pješački pristup na naglavnicu pilota, odnosno servisiranje pumpi.</t>
    </r>
    <r>
      <rPr>
        <b/>
        <sz val="9"/>
        <rFont val="Arial Narrow"/>
        <family val="2"/>
        <charset val="238"/>
      </rPr>
      <t xml:space="preserve">
</t>
    </r>
    <r>
      <rPr>
        <sz val="9"/>
        <rFont val="Arial Narrow"/>
        <family val="2"/>
        <charset val="238"/>
      </rPr>
      <t>U stavci je obuhvaćena nabava i doprema materijala, izrada i spajanje pojedinih elemenata prema radioničkim nacrtima, svo potrebno zavarivanje u radionici, transport na gradilište, sva priprema za ugrađivanje elemenata u konstrukciju i sama ugradba.
Obavezna radionička predmontaža cijelog sklopa dovodnog cjevovoda (uzdužna zaštitna cijev, poprečne razupore, ležajevi, pješačka staza ).
Troškovi predmontaže uključeni su u cijenu.
Obračun po kg ugrađenog čelika.</t>
    </r>
  </si>
  <si>
    <r>
      <t xml:space="preserve">Antikorozivna zaštita (kategorija atmosferske korozivnosti - C2; trajnost sustava - H) čelične konstrukcije pješačke staze i rukohvata. 
</t>
    </r>
    <r>
      <rPr>
        <sz val="9"/>
        <rFont val="Arial Narrow"/>
        <family val="2"/>
        <charset val="238"/>
      </rPr>
      <t>Na dobro pripremljenu površinu potrebno je nanijeti debeloslojni završni poliuretanski premaz u jednom sloju debljine 70 μm, otporan na atmosferilije i druge agresivne supstance, te na UV zračenje. Za dobivanje ravnomjerne zaštite na svim točkama površine, potrebno je posvetiti posebnu pažnju na kritična mjesta kao što su rubovi, grubo zavareni spojevi i sl.
U jediničnoj cijeni obračunat sav rad i materijal na nabavi, dopremi i premazivanju antikorozivne zaštite na čeličnu konstrukciju.
Obračun po kg antikorozivno zaštićene čelične konstrukcije.</t>
    </r>
  </si>
  <si>
    <r>
      <t>Nabava, doprema i ugradnja pločastih odbojnika</t>
    </r>
    <r>
      <rPr>
        <sz val="9"/>
        <rFont val="Arial Narrow"/>
        <family val="2"/>
        <charset val="238"/>
      </rPr>
      <t xml:space="preserve"> od kojih se svaki sastoji od čelične ploče (S355 J2) antikorozivno zaštićene epoksidnim premazom (kategorija atmosferske korozivnosti-C2; kategorija korozivnosti vode i tla - Im1; trajnost sustava - H), obložene polietilenskim (UHMW-PE) pločama, konusno oblikovanog neoprensko-gumenog dijela (jedinica za apsorbciju energije), te sidrenih vijaka 6*M30 (sidrena jedinica) po svakom čunjastom odbojniku</t>
    </r>
    <r>
      <rPr>
        <b/>
        <sz val="9"/>
        <rFont val="Arial Narrow"/>
        <family val="2"/>
        <charset val="238"/>
      </rPr>
      <t xml:space="preserve">. 
</t>
    </r>
    <r>
      <rPr>
        <sz val="9"/>
        <rFont val="Arial Narrow"/>
        <family val="2"/>
        <charset val="238"/>
      </rPr>
      <t>Na svakih 3,8 m uzduž jedne čelične cijevi Ø 1220 mm nosive i zaštitne konstrukcije dovodnog cjevovoda (cijev s uzvodne strane konstrukcije) ugrađuju se gumeni odbojnici opremljeni s kliznom pločom. Karakteristike predmetnog odbojnika dane su kao nominalna energija (apsorpcija energije pri nominalnom progibu od 100 %) od 32,7 kNm po jednom odbojniku te kao nominalna reakcija (sila reakcije pri nominalnom progibu od 100 %) od 99,0 kN po jednom odbojniku. Svaki odbojnik sastoji se od neoprenskog dijela i gornje i donje čelične ploče u cijelosti presvučene gumenim materijalom. Pričvrsni vijci su klase čvrstoće A-70, od nehrđajućeg čelika, kao i podloške.
U jediničnoj cijeni sadržan sav potreban materijal i rad na nabavi, dopremi  i ugradnji odbojnika.
Proizvođač (dobavljač) odbojnika obavezan je izraditi radioničke nacrte konstrukcije odbojnika, te ih dostaviti na odobrenje projektantu .
Obračun po komadu montiranog odbojnika.</t>
    </r>
  </si>
  <si>
    <r>
      <t xml:space="preserve">Nabava. doprema, izrada i ugradnja čelične konstrukcije oslonaca mosta na upornjaku i naglavnici pilota. 
</t>
    </r>
    <r>
      <rPr>
        <sz val="9"/>
        <rFont val="Arial Narrow"/>
        <family val="2"/>
        <charset val="238"/>
      </rPr>
      <t>Po dva para oslonaca ugrađuju se u betonsku konstrukciju upornjaka i naglavnica pilota. Svaki oslonac sastoji se od ležajne ploče koja se u beton sidri sistemom kemijskih vijaka, od lima formiranog za oslanjanje uzdužnih cijevi Ø 1220 mm te spojnih limova i pričvrsnog pribora.</t>
    </r>
    <r>
      <rPr>
        <b/>
        <sz val="9"/>
        <rFont val="Arial Narrow"/>
        <family val="2"/>
        <charset val="238"/>
      </rPr>
      <t xml:space="preserve">
</t>
    </r>
    <r>
      <rPr>
        <sz val="9"/>
        <rFont val="Arial Narrow"/>
        <family val="2"/>
        <charset val="238"/>
      </rPr>
      <t>U stavci je obuhvaćena nabava i doprema materijala, izrada i spajanje pojedinih elemenata prema radioničkim nacrtima, svo potrebno zavarivanje u radionici, transport na gradilište, sva priprema za ugrađivanje elemenata u konstrukciju i sama ugradba.
Obavezna radionička predmontaža cijelog sklopa dovodnog cjevovoda (uzdužna zaštitna cijev, poprečne razupore, ležajevi, pješačka staza ).
U jediničnoj cijeni obračunat je i sav rad i materijal na nabavi, dopremi i premazivanju antikorozivne zaštite (kategorija atmosferske korozivnosti-C2; kategorija korozivnosti vode i tla - Im1; trajnost sustava - H), na čeličnu konstrukciju.
Obračun po kg ugrađenog čelika.</t>
    </r>
  </si>
  <si>
    <r>
      <t xml:space="preserve">Izvedba ležajnih jastuka podlijevanjem čeličnih oslonaca mosta cementnim mortom za podlijevanje visoke čvrstoće prema detalju iz projekta. 
</t>
    </r>
    <r>
      <rPr>
        <sz val="9"/>
        <rFont val="Arial Narrow"/>
        <family val="2"/>
        <charset val="238"/>
      </rPr>
      <t>Ukupna srednja debljina jastuka iznosi cca 50 mm, a tlocrtne dimenzije cca 1,5x1,2 m.</t>
    </r>
    <r>
      <rPr>
        <b/>
        <sz val="9"/>
        <rFont val="Arial Narrow"/>
        <family val="2"/>
        <charset val="238"/>
      </rPr>
      <t xml:space="preserve">
</t>
    </r>
    <r>
      <rPr>
        <sz val="9"/>
        <rFont val="Arial Narrow"/>
        <family val="2"/>
        <charset val="238"/>
      </rPr>
      <t>U jediničnoj cijeni obračunat sav rad i materijal na nabavi, dopremi, pripremi i ugradnji morta za podlijevanje.
Obračun po komadu izvedenog ležajnog jastuka.</t>
    </r>
  </si>
  <si>
    <r>
      <t xml:space="preserve">Izvedba ležajnih jastuka podlijevanjem čeličnih oslonaca podesta cementnim mortom za podlijevanje visoke čvrstoće prema detalju iz projekta. 
</t>
    </r>
    <r>
      <rPr>
        <sz val="9"/>
        <rFont val="Arial Narrow"/>
        <family val="2"/>
        <charset val="238"/>
      </rPr>
      <t>Ukupna srednja debljina jastuka iznosi cca 30 mm, a tlocrtne dimenzije cca 0,4x0,4 m.</t>
    </r>
    <r>
      <rPr>
        <b/>
        <sz val="9"/>
        <rFont val="Arial Narrow"/>
        <family val="2"/>
        <charset val="238"/>
      </rPr>
      <t xml:space="preserve">
</t>
    </r>
    <r>
      <rPr>
        <sz val="9"/>
        <rFont val="Arial Narrow"/>
        <family val="2"/>
        <charset val="238"/>
      </rPr>
      <t>U jediničnoj cijeni obračunat sav rad i materijal na nabavi, dopremi, pripremi i ugradnji morta za podlijevanje.
Obračun po komadu izvedenog ležajnog jastuka.</t>
    </r>
  </si>
  <si>
    <r>
      <t xml:space="preserve">Nabava doprema i ugradnja sloja podložnog betona klase čvrstoće C12/15 i razreda izloženosti X0, ispod temelja upornjaka i okna.
</t>
    </r>
    <r>
      <rPr>
        <sz val="9"/>
        <rFont val="Arial Narrow"/>
        <family val="2"/>
        <charset val="238"/>
      </rPr>
      <t>Sloj je prosječne debljine 10 cm.
U jediničnoj cijeni je sadržan sav materijal i rad na nabavi, dopremi, istovaru i ugradnji betona.
Obračun po m</t>
    </r>
    <r>
      <rPr>
        <vertAlign val="superscript"/>
        <sz val="9"/>
        <rFont val="Arial Narrow"/>
        <family val="2"/>
        <charset val="238"/>
      </rPr>
      <t xml:space="preserve">3 </t>
    </r>
    <r>
      <rPr>
        <sz val="9"/>
        <rFont val="Arial Narrow"/>
        <family val="2"/>
        <charset val="238"/>
      </rPr>
      <t>ugrađenog betona.</t>
    </r>
  </si>
  <si>
    <r>
      <t xml:space="preserve">Nabava i doprema betona klase čvrstoće C30/37, razreda izloženosti XC2, te betoniranje temelja sa betonskim blokovima za ugradnju cjevovoda, i zidova upornjaka u dvostranoj oplati.
</t>
    </r>
    <r>
      <rPr>
        <sz val="9"/>
        <rFont val="Arial Narrow"/>
        <family val="2"/>
        <charset val="238"/>
      </rPr>
      <t>U temeljnu ploču ugraditi armaturu za sidrenje betonskih blokova za ugradnju cjevovoda.</t>
    </r>
    <r>
      <rPr>
        <b/>
        <sz val="9"/>
        <rFont val="Arial Narrow"/>
        <family val="2"/>
        <charset val="238"/>
      </rPr>
      <t xml:space="preserve"> </t>
    </r>
    <r>
      <rPr>
        <sz val="9"/>
        <rFont val="Arial Narrow"/>
        <family val="2"/>
        <charset val="238"/>
      </rPr>
      <t>U zidove ugraditi svu potrebnu opremu  vrata, otvori za prolaz cijevi za ventilaciju i ispust vode , itd.).
U jediničnoj cijeni sadržan sav materijal i rad na nabavi, dopremi, istovaru i ugradnji betona, obrada betona prilikom ugradnje, te njega nakon ugradnje kao i izrada, montaža i demontaža oplate.
Obračun po m</t>
    </r>
    <r>
      <rPr>
        <vertAlign val="superscript"/>
        <sz val="9"/>
        <rFont val="Arial Narrow"/>
        <family val="2"/>
        <charset val="238"/>
      </rPr>
      <t>3</t>
    </r>
    <r>
      <rPr>
        <sz val="9"/>
        <rFont val="Arial Narrow"/>
        <family val="2"/>
        <charset val="238"/>
      </rPr>
      <t xml:space="preserve"> ugrađenog betona.</t>
    </r>
  </si>
  <si>
    <r>
      <t xml:space="preserve">Izrada i doprema betona klase čvrstoće C30/37, razreda izloženosti XC4, XF3 i XM2, te betoniranje ploče zasunskog okna.
</t>
    </r>
    <r>
      <rPr>
        <sz val="9"/>
        <rFont val="Arial Narrow"/>
        <family val="2"/>
        <charset val="238"/>
      </rPr>
      <t>Temelji su visine 50 cm, širine 800 cm. Prednje lice zida je vertikalno debljine 50 cm i visine 160 cm. U ploču ugraditi svu potrebnu opremu (šine za transport opreme unutar okna, otvori za prolaz cijevi za ventilaciju i ispust vode, itd.).
U jediničnoj cijeni sadržan sav materijal i rad na izradi, dopremi, istovaru i ugradnji betona, obrada betona prilikom ugradnje, te njega nakon ugradnje kao i izrada, montaža i demontaža oplate.
Obračun po m</t>
    </r>
    <r>
      <rPr>
        <vertAlign val="superscript"/>
        <sz val="9"/>
        <rFont val="Arial Narrow"/>
        <family val="2"/>
        <charset val="238"/>
      </rPr>
      <t>3</t>
    </r>
    <r>
      <rPr>
        <sz val="9"/>
        <rFont val="Arial Narrow"/>
        <family val="2"/>
        <charset val="238"/>
      </rPr>
      <t xml:space="preserve"> ugrađenog betona.</t>
    </r>
  </si>
  <si>
    <r>
      <t xml:space="preserve">Armatura B 500B.
</t>
    </r>
    <r>
      <rPr>
        <sz val="9"/>
        <rFont val="Arial Narrow"/>
        <family val="2"/>
        <charset val="238"/>
      </rPr>
      <t>Nabava, doprema, čišćenje, ravnanje, savijanje, postavljanje i povezivanje rebrastog betonskog čelika kvalitete B 500B. 
Količine čelika su procijenjene, važe količine dane uz planove armature.
U jediničnoj cijeni sadržana je i potrebna paljena žica sa povezivanjem, podmetači i nosači armature, sav potreban rad i transport.
Obračun po kg ugrađenog čelika.</t>
    </r>
  </si>
  <si>
    <r>
      <t xml:space="preserve">Premazivanje zidova okna i upornjaka koji su u kontaktu sa zemljom, dvostrukim slojem bitumena.
</t>
    </r>
    <r>
      <rPr>
        <sz val="9"/>
        <rFont val="Arial Narrow"/>
        <family val="2"/>
        <charset val="238"/>
      </rPr>
      <t>Temelji su visine 50 cm, širine 800 cm. Prednje lice zida je vertikalno debljine 50 cm i visine 160 cm.
U jediničnoj cijeni sadržan sav rad i materijal na nabavi, dopremi materijala te premazivanju zidova dvostukim slojem bitumena. 
Obračun po m</t>
    </r>
    <r>
      <rPr>
        <vertAlign val="superscript"/>
        <sz val="9"/>
        <rFont val="Arial Narrow"/>
        <family val="2"/>
        <charset val="238"/>
      </rPr>
      <t>2</t>
    </r>
    <r>
      <rPr>
        <sz val="9"/>
        <rFont val="Arial Narrow"/>
        <family val="2"/>
        <charset val="238"/>
      </rPr>
      <t xml:space="preserve"> premazanog betona.</t>
    </r>
  </si>
  <si>
    <r>
      <t xml:space="preserve">Nabava i doprema potrebnog materijala te izrada i doprema čeličnih vrata dimenzija 300×200 cm na gradilište.
</t>
    </r>
    <r>
      <rPr>
        <sz val="9"/>
        <rFont val="Arial Narrow"/>
        <family val="2"/>
        <charset val="238"/>
      </rPr>
      <t>Konstrukcija se izrađuje od čeličnih profila i limova, a ugrađuje se na otvor u betonu zida zasunske komore. Antikorozivnu zaštitu vrata izvesti vrućim pocinčavanjem.
U jediničnoj cijeni obuhvaćen sav rad i materijal potreban za nabavu i  dopremu potrebnog materijala te izradu, dopremu na gradilište i ugradnju vrata te njihovu antikorozivnu zaštitu.
Proizvođač (dobavljač) vrata obavezan je izraditi radioničke nacrte konstrukcije, te ih dostaviti na odobrenje projektantu .
Obračun po kg ugrađenog čelika.</t>
    </r>
  </si>
  <si>
    <r>
      <t xml:space="preserve">Nabava i doprema potrebnog materijala te izrada i doprema na gradilište te montaža čelične konstrukcije - nosača dizalice. 
</t>
    </r>
    <r>
      <rPr>
        <sz val="9"/>
        <rFont val="Arial Narrow"/>
        <family val="2"/>
        <charset val="238"/>
      </rPr>
      <t>Čelična konstrukcija sastoji se od čeličnih ploča dimenzija 1060×300×15 mm  i 1020×300×15 mm sa sidrima Ø10 i HEB 200 profila duljine Luk = 8,1 + 2x3,1 = 14,3 m zavarenog za čelične ploče.
Kvaliteta čelika je S 355.
Dodatak na varove: 5 % 
U jediničnoj cijeni je obuhvaćena nabava i doprema materijala, izrada nosivih elemenata u radionici prema radioničkim nacrtima, transport na gradilište, izrada i spajanje pojedinih elemenata prema radioničkim nacrtima kao i sva priprema za ugrađivanje. Isto tako obuhvaćena je kompletna montaža konstrukcije na betonsku ploču (strop) sa svim montažnim spojevima, skelama i potrebnom mehanizacijom.
Obračun po kg ugrađenog čelika.</t>
    </r>
  </si>
  <si>
    <r>
      <t>Nabava, doprema i ugradnja PVC cijevi  200 mm sa zaštitnim rešetkama u beton temeljne ploče i zidova zasunskog okna.</t>
    </r>
    <r>
      <rPr>
        <sz val="9"/>
        <rFont val="Arial Narrow"/>
        <family val="2"/>
        <charset val="238"/>
      </rPr>
      <t xml:space="preserve"> 
U jediničnoj cijeni sadržan sav materijal i rad na nabavi, dopremi i ugradnji cijevi.
Obračun po m’ cijevi.</t>
    </r>
  </si>
  <si>
    <r>
      <t xml:space="preserve">Iskop za izradu pristupne ceste.
</t>
    </r>
    <r>
      <rPr>
        <sz val="9"/>
        <rFont val="Arial Narrow"/>
        <family val="2"/>
        <charset val="238"/>
      </rPr>
      <t>Iskop se izvodi u materijalu kategorije "C" (nekoherentni depoziti, slabe do srednje zbijenosti sa ili bez prisutnosti mekanih koherentnih slojeva, ili pretežno meko do kruto kohezivno tlo). Detaljan opis i prikaz slojeva tla dan je u glavnom građevinskom projektu.
U jediničnu cijenu uračunati su svi radovi na iskopu materijala s utovarom u prijevozna sredstva, radovi na uređenju i čišćenju pokosa od labilnih blokova i rastresitog materijala, planiranje iskopanih i susjednih površina.
Obračun po m</t>
    </r>
    <r>
      <rPr>
        <vertAlign val="superscript"/>
        <sz val="9"/>
        <rFont val="Arial Narrow"/>
        <family val="2"/>
        <charset val="238"/>
      </rPr>
      <t>3</t>
    </r>
    <r>
      <rPr>
        <sz val="9"/>
        <rFont val="Arial Narrow"/>
        <family val="2"/>
        <charset val="238"/>
      </rPr>
      <t xml:space="preserve"> iskopanog materijala u sraslom stanju.</t>
    </r>
  </si>
  <si>
    <r>
      <t xml:space="preserve">Nasip za izradu pristupne ceste. 
</t>
    </r>
    <r>
      <rPr>
        <sz val="9"/>
        <rFont val="Arial Narrow"/>
        <family val="2"/>
        <charset val="238"/>
      </rPr>
      <t>Izrada sloja kamenog nasipa pristupne ceste prema profilima iz projekta.
Nasip se izvodi u slojevima po 50 cm, sa zbijanjem.
Ovaj rad obuhvaća nabavu, doprema, razastiranje, planiranje i zbijanje kamenog materijala na površini određenoj projektom. Materijal za nasip je kameni materijal s veličinom zrna do 1/2 debljine sloja, s udjelom čestica manjih od 0,1 mm manjim od 10% i koeficijentom nejednolikosti većim od 4. Nasip se zbija na modul stišljivosti Ms&gt;50 MPa. Ravnost sloja može odstupiti najviše ±2 cm mjereno letvom 4 m dužine.
U jediničnoj cijeni obračunat sav rad i materijal na dobavi, dopremi, nasipavanju, planiranju, te zbijanju sloja kamenog materijala.
Obračun po m</t>
    </r>
    <r>
      <rPr>
        <vertAlign val="superscript"/>
        <sz val="9"/>
        <rFont val="Arial Narrow"/>
        <family val="2"/>
        <charset val="238"/>
      </rPr>
      <t>3</t>
    </r>
    <r>
      <rPr>
        <sz val="9"/>
        <rFont val="Arial Narrow"/>
        <family val="2"/>
        <charset val="238"/>
      </rPr>
      <t xml:space="preserve"> izrađenog nasipa debljine u zbijenom stanju.</t>
    </r>
  </si>
  <si>
    <r>
      <t xml:space="preserve">Izrada nosivog sloja za pristupnu cestu i plato.
</t>
    </r>
    <r>
      <rPr>
        <sz val="9"/>
        <rFont val="Arial Narrow"/>
        <family val="2"/>
        <charset val="238"/>
      </rPr>
      <t>Izrada nosivog sloja od zrnatog kamenog materijala bez veziva (MNS) kao dijela kolničke konstrukcije debljine 25 cm. Ovaj rad obuhvaća nabavu, dopremu, razastiranje, planiranje i zbijanje kamenog materijala na površini određenoj projektom. Materijal za nasip je kameni materijal s veličinom zrna do 63 mm, s udjelom zrna manjih od 0,02 mm manjim od 3 % i koeficijentom nejednolikosti od 15 do 100 za šljunak, te od 15 do 50 za drobljenac. Nasip se zbija na modul stišljivosti Ms &gt; 80 MPa. Gornja razina nosivog sloja formira se prema zahtjevima konačnih nagiba kolničke površine. Nagib gornje površine sloja jednak je poprečnom i uzdužnom nagibu projektirane površine. Ravnost sloja može odstupiti najviše ± 2 cm mjereno letvom 4 m dužine.
U jediničnoj cijeni obračunat sav rad i materijal na nabavi, dopremi, nasipavanju, planiranju te zbijanju nosivog sloja od zrnatog kamenog materijala (MNS).
Obračun po m</t>
    </r>
    <r>
      <rPr>
        <vertAlign val="superscript"/>
        <sz val="9"/>
        <rFont val="Arial Narrow"/>
        <family val="2"/>
        <charset val="238"/>
      </rPr>
      <t>3</t>
    </r>
    <r>
      <rPr>
        <sz val="9"/>
        <rFont val="Arial Narrow"/>
        <family val="2"/>
        <charset val="238"/>
      </rPr>
      <t xml:space="preserve"> izrađenog nasipa debljine 25 cm u zbijenom stanju.</t>
    </r>
  </si>
  <si>
    <r>
      <t xml:space="preserve">Izrada tucaničkog sloja za pristupnu cestu i plato. 
</t>
    </r>
    <r>
      <rPr>
        <sz val="9"/>
        <rFont val="Arial Narrow"/>
        <family val="2"/>
        <charset val="238"/>
      </rPr>
      <t>Podloga od tucanika izraditi će se na zbijenom kamenom nasipu. Koristiti će se tucanik granulacije 0-16 mm. Tucanik mora biti čist bez primjesa zemlje, propisane granulacije i atestiran.
Tucanik se mora fino isplanirati. Nasip se zbija na modul stišljivosti Ms &gt; 80 MPa.
U jediničnoj cijeni obračunat sav rad na nabavi, dopremi, ugradnji i planiranju sloja tucanika debljine sloja 6 cm. Također su obuhvaćeni troškovi ronioca i plovnog objekta, te svi pomoćni radovi.
Obračun po m</t>
    </r>
    <r>
      <rPr>
        <vertAlign val="superscript"/>
        <sz val="9"/>
        <rFont val="Arial Narrow"/>
        <family val="2"/>
        <charset val="238"/>
      </rPr>
      <t>3</t>
    </r>
    <r>
      <rPr>
        <sz val="9"/>
        <rFont val="Arial Narrow"/>
        <family val="2"/>
        <charset val="238"/>
      </rPr>
      <t xml:space="preserve"> ugrađenog tucanika.</t>
    </r>
  </si>
  <si>
    <r>
      <t>Transport viška materijala iz iskopa na deponiju prema izboru izvođača,</t>
    </r>
    <r>
      <rPr>
        <sz val="9"/>
        <rFont val="Arial Narrow"/>
        <family val="2"/>
        <charset val="238"/>
      </rPr>
      <t xml:space="preserve"> a sve prema zakonskim propisima o gospodarenju građevnim otpadom što podrazumijeva skup aktivnosti i mjera koje obuhvaćaju odvojeno skupljanje, oporabu i/ili zbrinjavanje građevnog otpada.
U jediničnoj cijeni sadržan sav materijal i rad na transportu, istovaru i uređenju deponije. Višak materijala dobivenog iz iskopa utovaruje se u transportno sredstvo i odvozi na odlagalište prema izboru izvođača radova.
Obračun po m</t>
    </r>
    <r>
      <rPr>
        <vertAlign val="superscript"/>
        <sz val="9"/>
        <rFont val="Arial Narrow"/>
        <family val="2"/>
        <charset val="238"/>
      </rPr>
      <t>3</t>
    </r>
    <r>
      <rPr>
        <sz val="9"/>
        <rFont val="Arial Narrow"/>
        <family val="2"/>
        <charset val="238"/>
      </rPr>
      <t xml:space="preserve"> prevezenog materijala u sraslom stanju na deponiju prema izboru izvođača radova. Rastresitost uzeti u obzir u jediničnoj cijeni.</t>
    </r>
  </si>
  <si>
    <r>
      <t xml:space="preserve">Izrada sloja geotekstila kao podloge za izvedbu kamenog nasipa prometnice.
</t>
    </r>
    <r>
      <rPr>
        <sz val="9"/>
        <rFont val="Arial Narrow"/>
        <family val="2"/>
        <charset val="238"/>
      </rPr>
      <t>U jediničnoj cijeni obračunata je nabava i doprema materijala, radovi na pripremi i uređenju površina na kontaktu prirodnog tla i kamenog nasipa te polaganje i spajanje geotekstila u svrhu sprječavanja iznošenja materijala iz tla.
Geotekstil mora zadovoljavati uvjete za materijal za geotekstil sa primarnom funkcijom filtriranja, uvjete otpornosti geotekstila na oštećenja za vrijeme ugradnje, vlačne čvrstoće, otpornosti na statičko probijanje. Karakterisitčna veličina otvora geotekstila u usporedbi sa promjerom zrna tla O90 &lt;= d85 .
Izrada podloge od geotekstila kao samostalne podloge, na uređeno temeljno tlo na cijeloj površini kontakta  prirodnog tla i gabiona. Postupak polaganja je od nizvodnog prema uzvodnom dijelu korita, tako da preklopi budu usmjereni nizvodno.
U jediničnu cijenu uračunata nabava, doprema, polaganje i spajanje geotekstila, uključujući konac i sav potreban rad i materijal te sva kontrolna ispitivanja. U jediničnu cijenu uračunati preklopi geotekstila.
Obračun po m</t>
    </r>
    <r>
      <rPr>
        <vertAlign val="superscript"/>
        <sz val="9"/>
        <rFont val="Arial Narrow"/>
        <family val="2"/>
        <charset val="238"/>
      </rPr>
      <t>2</t>
    </r>
    <r>
      <rPr>
        <sz val="9"/>
        <rFont val="Arial Narrow"/>
        <family val="2"/>
        <charset val="238"/>
      </rPr>
      <t xml:space="preserve"> izrađene podloge. </t>
    </r>
  </si>
  <si>
    <r>
      <rPr>
        <b/>
        <sz val="9"/>
        <rFont val="Arial Narrow"/>
        <family val="2"/>
        <charset val="238"/>
      </rPr>
      <t>Uklanjanje grmlja i šiblja.</t>
    </r>
    <r>
      <rPr>
        <sz val="9"/>
        <rFont val="Arial Narrow"/>
        <family val="2"/>
        <charset val="238"/>
      </rPr>
      <t xml:space="preserve"> Obuhvaća vađenje korijenja, sječenje, rezanje na duljinu pogodnu za prijevoz, čišćenje, odnošenje na odlagalište, nasipanje i zbijanje nastalih udubina u tlu. Širina trase koju je potrebno očistiti je cca 35 m. U jediničnu cijenu uračunat sav potreban rad, materijal i transporti. 
Obračunava se po m</t>
    </r>
    <r>
      <rPr>
        <vertAlign val="superscript"/>
        <sz val="9"/>
        <rFont val="Arial Narrow"/>
        <family val="2"/>
        <charset val="238"/>
      </rPr>
      <t>2</t>
    </r>
    <r>
      <rPr>
        <sz val="9"/>
        <rFont val="Arial Narrow"/>
        <family val="2"/>
        <charset val="238"/>
      </rPr>
      <t xml:space="preserve"> očišćenog terena. </t>
    </r>
  </si>
  <si>
    <r>
      <rPr>
        <b/>
        <sz val="9"/>
        <rFont val="Arial Narrow"/>
        <family val="2"/>
        <charset val="238"/>
      </rPr>
      <t>Dvostrano ograđivanje gradilišta</t>
    </r>
    <r>
      <rPr>
        <sz val="9"/>
        <rFont val="Arial Narrow"/>
        <family val="2"/>
        <charset val="238"/>
      </rPr>
      <t xml:space="preserve"> u skladu s propisima zaštite na radu.
Zaštitna građa mora biti u svemu u skladu sa važećim pravilnicima i propisima, odnosno postojećom zakonskom regulativom. 
Obračun po m' dvostrano izvedene ograde.</t>
    </r>
  </si>
  <si>
    <r>
      <rPr>
        <b/>
        <sz val="9"/>
        <rFont val="Arial Narrow"/>
        <family val="2"/>
        <charset val="238"/>
      </rPr>
      <t>Skidanje humusa</t>
    </r>
    <r>
      <rPr>
        <sz val="9"/>
        <rFont val="Arial Narrow"/>
        <family val="2"/>
        <charset val="238"/>
      </rPr>
      <t xml:space="preserve"> debljine cca 30 cm sa površine na kojoj se izvodi široki iskop. U cijenu je uključen iskop i odvoz na deponiju bez obzira na udaljenost. U jediničnu cijenu uračunat sav potreban rad, materijal i transporti. 
Obračunava se po m</t>
    </r>
    <r>
      <rPr>
        <vertAlign val="superscript"/>
        <sz val="9"/>
        <rFont val="Arial Narrow"/>
        <family val="2"/>
        <charset val="238"/>
      </rPr>
      <t>3</t>
    </r>
    <r>
      <rPr>
        <sz val="9"/>
        <rFont val="Arial Narrow"/>
        <family val="2"/>
        <charset val="238"/>
      </rPr>
      <t xml:space="preserve"> skinutog humusa.</t>
    </r>
  </si>
  <si>
    <r>
      <rPr>
        <b/>
        <sz val="9"/>
        <rFont val="Arial Narrow"/>
        <family val="2"/>
        <charset val="238"/>
      </rPr>
      <t>Kombinirani iskop rova za polaganje cjevi tlačnog dovodnog cjevovoda da do dubine 3 m</t>
    </r>
    <r>
      <rPr>
        <sz val="9"/>
        <rFont val="Arial Narrow"/>
        <family val="2"/>
        <charset val="238"/>
      </rPr>
      <t xml:space="preserve"> bez obzira na kategoriju terena. Dubina, širina iskopa i pokos strana (3:1) prema uzdužnom profilu i datom detalju rova. Proširenje i produbljenje kanala na mjestima sidrenih blokova i opteživača cijevi također je obuhvaćeno ovom stavkom. U cijenu stavke uključiti eventualno potrebno razupiranje rova za zaštitu od obrušavanja, sa svim potrebnim radom i materijalom. Materijal potreban za zatrpavanje odlagati sa strane, a višak odvesti na deponiju, što je obračunato posebnom stavkom troškovnika. 
Obračun po m</t>
    </r>
    <r>
      <rPr>
        <vertAlign val="superscript"/>
        <sz val="9"/>
        <rFont val="Arial Narrow"/>
        <family val="2"/>
        <charset val="238"/>
      </rPr>
      <t>3</t>
    </r>
    <r>
      <rPr>
        <sz val="9"/>
        <rFont val="Arial Narrow"/>
        <family val="2"/>
        <charset val="238"/>
      </rPr>
      <t xml:space="preserve"> iskopanog materijala u sraslom stanju. </t>
    </r>
  </si>
  <si>
    <r>
      <rPr>
        <b/>
        <sz val="9"/>
        <rFont val="Arial Narrow"/>
        <family val="2"/>
        <charset val="238"/>
      </rPr>
      <t>Kombinirani iskop rova za polaganje cjevi za pražnjenje tlačnog dovodnog cjevovoda da do dubine 1,5 m</t>
    </r>
    <r>
      <rPr>
        <sz val="9"/>
        <rFont val="Arial Narrow"/>
        <family val="2"/>
        <charset val="238"/>
      </rPr>
      <t xml:space="preserve"> bez obzira na kategoriju terena. Dubina, širina iskopa i pokos strana (5:1). Proširenje i produbljenje kanala na mjestima sidrenih blokova i opteživača cijevi također je obuhvaćeno ovom stavkom. U cijenu stavke uključiti eventualno potrebno razupiranje rova za zaštitu od obrušavanja, sa svim potrebnim radom i materijalom. Materijal potreban za zatrpavanje odlagati sa strane, a višak odvesti na deponiju, što je obračunato posebnom stavkom troškovnika. 
Obračun po m</t>
    </r>
    <r>
      <rPr>
        <vertAlign val="superscript"/>
        <sz val="9"/>
        <rFont val="Arial Narrow"/>
        <family val="2"/>
        <charset val="238"/>
      </rPr>
      <t>3</t>
    </r>
    <r>
      <rPr>
        <sz val="9"/>
        <rFont val="Arial Narrow"/>
        <family val="2"/>
        <charset val="238"/>
      </rPr>
      <t xml:space="preserve"> iskopanog materijala u sraslom stanju. </t>
    </r>
  </si>
  <si>
    <r>
      <rPr>
        <b/>
        <sz val="9"/>
        <rFont val="Arial Narrow"/>
        <family val="2"/>
        <charset val="238"/>
      </rPr>
      <t>Planiranje dna rova nakon iskopa</t>
    </r>
    <r>
      <rPr>
        <sz val="9"/>
        <rFont val="Arial Narrow"/>
        <family val="2"/>
        <charset val="238"/>
      </rPr>
      <t>.
Stavkom obuhvaćeno planiranje dna kanala s točnošću +/-1 cm prema uzdužnom profilu. U slučaju mogućih prekomjernih produbljenja kanala, iste ispuniti kamenom sitneži 0-32 mm, te zbiti strojno. 
Zbijenost podloge min. 20 MN/m</t>
    </r>
    <r>
      <rPr>
        <vertAlign val="superscript"/>
        <sz val="9"/>
        <rFont val="Arial Narrow"/>
        <family val="2"/>
        <charset val="238"/>
      </rPr>
      <t>2</t>
    </r>
    <r>
      <rPr>
        <sz val="9"/>
        <rFont val="Arial Narrow"/>
        <family val="2"/>
        <charset val="238"/>
      </rPr>
      <t>.
Obračun po m</t>
    </r>
    <r>
      <rPr>
        <vertAlign val="superscript"/>
        <sz val="9"/>
        <rFont val="Arial Narrow"/>
        <family val="2"/>
        <charset val="238"/>
      </rPr>
      <t>2</t>
    </r>
    <r>
      <rPr>
        <sz val="9"/>
        <rFont val="Arial Narrow"/>
        <family val="2"/>
        <charset val="238"/>
      </rPr>
      <t xml:space="preserve"> isplaniranog dna kanala.</t>
    </r>
  </si>
  <si>
    <r>
      <rPr>
        <b/>
        <sz val="9"/>
        <rFont val="Arial Narrow"/>
        <family val="2"/>
        <charset val="238"/>
      </rPr>
      <t>Dobava i doprema materijala i izrada posteljice, te obloge dovodnog cjevovoda sitnozrnatim kamenim materijalom</t>
    </r>
    <r>
      <rPr>
        <sz val="9"/>
        <rFont val="Arial Narrow"/>
        <family val="2"/>
        <charset val="238"/>
      </rPr>
      <t xml:space="preserve"> </t>
    </r>
    <r>
      <rPr>
        <b/>
        <sz val="9"/>
        <rFont val="Arial Narrow"/>
        <family val="2"/>
        <charset val="238"/>
      </rPr>
      <t>veličine zrna 0-32 mm</t>
    </r>
    <r>
      <rPr>
        <sz val="9"/>
        <rFont val="Arial Narrow"/>
        <family val="2"/>
        <charset val="238"/>
      </rPr>
      <t>.  Izrada posteljice debljine 30 cm ispod cijevi, te obloge oko cijevi zatrpavanjem do 40 cm iznad tjemena cijevi. 
Posteljica i obloga od sitnozrnatog materijlala biti će izvedena u 2 dijela. Pješčanu posteljicu ispod cijevi razastrti cijelom širinom kanala, poravnati u točno projektiranoj visini i nagibu te strojno zbiti na Ms ≥ 20 MN/m</t>
    </r>
    <r>
      <rPr>
        <vertAlign val="superscript"/>
        <sz val="9"/>
        <rFont val="Arial Narrow"/>
        <family val="2"/>
        <charset val="238"/>
      </rPr>
      <t>2</t>
    </r>
    <r>
      <rPr>
        <sz val="9"/>
        <rFont val="Arial Narrow"/>
        <family val="2"/>
        <charset val="238"/>
      </rPr>
      <t>. Na posteljicu položiti cijev, te je podbiti s obje strane materijalom, tako da naliježe min 90°.
Obloga cjevovoda izvodi se nakon polaganja cijevi, uz dobro nabijanje obloge bočno oko cijevi. Zbijenost gornje površine gotove posteljice Ms ≥20 MN/m</t>
    </r>
    <r>
      <rPr>
        <vertAlign val="superscript"/>
        <sz val="9"/>
        <rFont val="Arial Narrow"/>
        <family val="2"/>
        <charset val="238"/>
      </rPr>
      <t>2</t>
    </r>
    <r>
      <rPr>
        <sz val="9"/>
        <rFont val="Arial Narrow"/>
        <family val="2"/>
        <charset val="238"/>
      </rPr>
      <t>. Ispod posteljice na uređeno dno postavlja se geotekstil, te se isti obavija oko posteljice i obloge cijevi sa preklopom od cca 1,5 m. Geotekstil je obračunat posebnom stavkom.
Na dionicama gdje je niveleta cjevovoda &lt;0.5% izvode se betonski pragovi za niveliranje cijevi koji su  posebno obračunati.
Stavkom obuhvaćeni dobava, doprema i raznošanje duž rova, ugradba u rov sa razastiranjem i planiranjem posteljice, te svi ostali radovi potrebni za uredno izvedenu pješčanu posteljicu i oblogu cijevi. 
Obračun po m</t>
    </r>
    <r>
      <rPr>
        <vertAlign val="superscript"/>
        <sz val="9"/>
        <rFont val="Arial Narrow"/>
        <family val="2"/>
        <charset val="238"/>
      </rPr>
      <t>3</t>
    </r>
    <r>
      <rPr>
        <sz val="9"/>
        <rFont val="Arial Narrow"/>
        <family val="2"/>
        <charset val="238"/>
      </rPr>
      <t xml:space="preserve"> ugrađene posteljice i obloge. </t>
    </r>
  </si>
  <si>
    <r>
      <rPr>
        <b/>
        <sz val="9"/>
        <rFont val="Arial Narrow"/>
        <family val="2"/>
        <charset val="238"/>
      </rPr>
      <t>Dobava i doprema materijala i izrada posteljice, te obloge cjevovoda za pražnjenje tlačnog dovodnog cjevovoda sitnozrnatim kamenim materijalom veličine zrna 0-16 mm.</t>
    </r>
    <r>
      <rPr>
        <sz val="9"/>
        <rFont val="Arial Narrow"/>
        <family val="2"/>
        <charset val="238"/>
      </rPr>
      <t xml:space="preserve">  Izrada posteljice debljine 10 cm ispod cijevi, te obloge oko cijevi zatrpavanjem do 30 cm iznad tjemena cijevi. 
Posteljica i obloga od sitnozrnatog materijlala biti će izvedena u 2 dijela. Pješčanu posteljicu ispod cijevi razastrti cijelom širinom kanala, poravnati u točno projektiranoj visini i nagibu te strojno zbiti na Ms ≥ 20 MN/m</t>
    </r>
    <r>
      <rPr>
        <vertAlign val="superscript"/>
        <sz val="9"/>
        <rFont val="Arial Narrow"/>
        <family val="2"/>
        <charset val="238"/>
      </rPr>
      <t>2</t>
    </r>
    <r>
      <rPr>
        <sz val="9"/>
        <rFont val="Arial Narrow"/>
        <family val="2"/>
        <charset val="238"/>
      </rPr>
      <t>. Na posteljicu položiti cijev, te je podbiti s obje strane materijalom, tako da naliježe min 90°.
Obloga cjevovoda izvodi se nakon polaganja cijevi, uz dobro nabijanje obloge bočno oko cijevi. Zbijenost gornje površine gotove posteljice Ms ≥20 MN/m</t>
    </r>
    <r>
      <rPr>
        <vertAlign val="superscript"/>
        <sz val="9"/>
        <rFont val="Arial Narrow"/>
        <family val="2"/>
        <charset val="238"/>
      </rPr>
      <t>2</t>
    </r>
    <r>
      <rPr>
        <sz val="9"/>
        <rFont val="Arial Narrow"/>
        <family val="2"/>
        <charset val="238"/>
      </rPr>
      <t>. Ispod posteljice na uređeno dno postavlja se geotekstil, te se isti obavija oko posteljice i obloge cijevi sa preklopom od cca 0,7 m. Geotekstil je obračunat posebnom stavkom.
Stavkom obuhvaćeni dobava, doprema i raznošanje duž rova, ugradba u rov sa razastiranjem i planiranjem posteljice, te svi ostali radovi potrebni za uredno izvedenu pješčanu posteljicu i oblogu cijevi. 
Obračun po m</t>
    </r>
    <r>
      <rPr>
        <vertAlign val="superscript"/>
        <sz val="9"/>
        <rFont val="Arial Narrow"/>
        <family val="2"/>
        <charset val="238"/>
      </rPr>
      <t>3</t>
    </r>
    <r>
      <rPr>
        <sz val="9"/>
        <rFont val="Arial Narrow"/>
        <family val="2"/>
        <charset val="238"/>
      </rPr>
      <t xml:space="preserve"> ugrađene posteljice i obloge. </t>
    </r>
  </si>
  <si>
    <r>
      <rPr>
        <b/>
        <sz val="9"/>
        <rFont val="Arial Narrow"/>
        <family val="2"/>
        <charset val="238"/>
      </rPr>
      <t>Dobava, doprema i zatrpavanje dijela rova iznad obloge cjevovoda probranim materijalom iz iskopa.</t>
    </r>
    <r>
      <rPr>
        <sz val="9"/>
        <rFont val="Arial Narrow"/>
        <family val="2"/>
        <charset val="238"/>
      </rPr>
      <t xml:space="preserve"> Granulomterijski sastav materijala za zatrpavanje mora biti takav da je maksimalna veličina zrna ne smije prelaziti 1/2 debljine sloja koji se zbija. Ugradnja se vrši u slojevima maksimalne debljine 30 cm uz optimalnu vlažnost, s min. završnom zbijenošću ≥ 60 MN/m</t>
    </r>
    <r>
      <rPr>
        <vertAlign val="superscript"/>
        <sz val="9"/>
        <rFont val="Arial Narrow"/>
        <family val="2"/>
        <charset val="238"/>
      </rPr>
      <t>2</t>
    </r>
    <r>
      <rPr>
        <sz val="9"/>
        <rFont val="Arial Narrow"/>
        <family val="2"/>
        <charset val="238"/>
      </rPr>
      <t>.
Povećanje zatrpavanja uslijed proširenog presjeka zbog neravnomjernosti iskopa uključiti u jediničnu cijenu radova.
Jedinična cijena stavke uključuje sav potreban rad, materijal i transporte za izvedbu opisanog rada.
Obračun po m</t>
    </r>
    <r>
      <rPr>
        <vertAlign val="superscript"/>
        <sz val="9"/>
        <rFont val="Arial Narrow"/>
        <family val="2"/>
        <charset val="238"/>
      </rPr>
      <t>3</t>
    </r>
    <r>
      <rPr>
        <sz val="9"/>
        <rFont val="Arial Narrow"/>
        <family val="2"/>
        <charset val="238"/>
      </rPr>
      <t xml:space="preserve"> dobavljenog, dopremljenog i ugrađenog materijala. </t>
    </r>
  </si>
  <si>
    <r>
      <rPr>
        <b/>
        <sz val="9"/>
        <rFont val="Arial Narrow"/>
        <family val="2"/>
        <charset val="238"/>
      </rPr>
      <t>Dobava, doprema i izrada nasipa iznad obloge ili rova cjevovoda na trasi gdje je cjevovod plitko ukopan, općim kamenim materijalom frakcije do 150 mm</t>
    </r>
    <r>
      <rPr>
        <sz val="9"/>
        <rFont val="Arial Narrow"/>
        <family val="2"/>
        <charset val="238"/>
      </rPr>
      <t>. Širina krune nasipa mora biti min. 3 m, dok su pokosi stranica nasipa u nagibu 1:3. Ugradnja se vrši u slojevima maksimalne debljine 30 cm, s min. završnom zbijenošću ≥ 60 MN/m</t>
    </r>
    <r>
      <rPr>
        <vertAlign val="superscript"/>
        <sz val="9"/>
        <rFont val="Arial Narrow"/>
        <family val="2"/>
        <charset val="238"/>
      </rPr>
      <t>2</t>
    </r>
    <r>
      <rPr>
        <sz val="9"/>
        <rFont val="Arial Narrow"/>
        <family val="2"/>
        <charset val="238"/>
      </rPr>
      <t>. Završna kota nasipa mora biti minmalno 1,15 m iznad cijevi.
Jedinična cijena stavke uključuje sav potreban rad, materijal i transporte za izvedbu opisanog rada.
Obračun po m</t>
    </r>
    <r>
      <rPr>
        <vertAlign val="superscript"/>
        <sz val="9"/>
        <rFont val="Arial Narrow"/>
        <family val="2"/>
        <charset val="238"/>
      </rPr>
      <t>3</t>
    </r>
    <r>
      <rPr>
        <sz val="9"/>
        <rFont val="Arial Narrow"/>
        <family val="2"/>
        <charset val="238"/>
      </rPr>
      <t xml:space="preserve"> dobavljenog, dopremljenog i ugrađenog materijala. </t>
    </r>
  </si>
  <si>
    <r>
      <rPr>
        <b/>
        <sz val="9"/>
        <rFont val="Arial Narrow"/>
        <family val="2"/>
        <charset val="238"/>
      </rPr>
      <t>Dobava, doprema i izrada i planiranje završnog sloja iznad nasipa cijevi, kamenom jalovinom frakcije do 0-32 mm.</t>
    </r>
    <r>
      <rPr>
        <sz val="9"/>
        <rFont val="Arial Narrow"/>
        <family val="2"/>
        <charset val="238"/>
      </rPr>
      <t xml:space="preserve"> Ugradnju vršiti u debljini od cca 15 cm, uz odgovarajuću zbijenost.
Jedinična cijena stavke uključuje sav potreban rad, materijal i transporte za izvedbu opisanog rada.
Obračun po m</t>
    </r>
    <r>
      <rPr>
        <vertAlign val="superscript"/>
        <sz val="9"/>
        <rFont val="Arial Narrow"/>
        <family val="2"/>
        <charset val="238"/>
      </rPr>
      <t>3</t>
    </r>
    <r>
      <rPr>
        <sz val="9"/>
        <rFont val="Arial Narrow"/>
        <family val="2"/>
        <charset val="238"/>
      </rPr>
      <t xml:space="preserve"> dobavljenog, dopremljenog i ugrađenog materijala. </t>
    </r>
  </si>
  <si>
    <r>
      <rPr>
        <b/>
        <sz val="9"/>
        <rFont val="Arial Narrow"/>
        <family val="2"/>
        <charset val="238"/>
      </rPr>
      <t>Utovar i odvoz na deponij cjelokupnog materijala iz iskopa za rovove cjevovoda</t>
    </r>
    <r>
      <rPr>
        <sz val="9"/>
        <rFont val="Arial Narrow"/>
        <family val="2"/>
        <charset val="238"/>
      </rPr>
      <t>. Materijal nastao iskopom rovova za polaganje cjevovoda, bit će utovaren i otpremljen na privremenu deponiju, bez obzira na njenu udaljenost. Stavkom su obuhvaćene sve aktivnosti vezane uz utovar te prijevoz do određene usvojene lokacije deponije, kao i  sve radnje potrebne za ekološki održivo zbrinjavanje dobivenog materijala.
Izvođač je dužan u potpunosti osigurati prijevoz na samom gradilištu, kao i na javnim prometnim površinama.
Povećanje količina na utovaru te odvozu, nastalih uslijed neravnomjernosti iskopa uključiti u jediničnu cijenu radova.
Obračun po m</t>
    </r>
    <r>
      <rPr>
        <vertAlign val="superscript"/>
        <sz val="9"/>
        <rFont val="Arial Narrow"/>
        <family val="2"/>
        <charset val="238"/>
      </rPr>
      <t>3</t>
    </r>
    <r>
      <rPr>
        <sz val="9"/>
        <rFont val="Arial Narrow"/>
        <family val="2"/>
        <charset val="238"/>
      </rPr>
      <t xml:space="preserve"> odvezenog materijala u sraslom stanju. </t>
    </r>
  </si>
  <si>
    <r>
      <rPr>
        <b/>
        <sz val="9"/>
        <rFont val="Arial Narrow"/>
        <family val="2"/>
        <charset val="238"/>
      </rPr>
      <t>Izrada sidrenog bloka/nosača cijevi TIP A</t>
    </r>
    <r>
      <rPr>
        <sz val="9"/>
        <rFont val="Arial Narrow"/>
        <family val="2"/>
        <charset val="238"/>
      </rPr>
      <t xml:space="preserve"> </t>
    </r>
    <r>
      <rPr>
        <b/>
        <sz val="9"/>
        <rFont val="Arial Narrow"/>
        <family val="2"/>
        <charset val="238"/>
      </rPr>
      <t>oko račve DN 800 unutar okna zasunske komore tlačnog dovodnog cjevovoda,</t>
    </r>
    <r>
      <rPr>
        <sz val="9"/>
        <rFont val="Arial Narrow"/>
        <family val="2"/>
        <charset val="238"/>
      </rPr>
      <t xml:space="preserve"> a sve prema detalju.
Betoniranje betonom C30/37 u postavljenoj oplati. 
Za izradu bloka/nosača potrebno je prosječno:
- beton C30/37, s oplatom, 10,5 m</t>
    </r>
    <r>
      <rPr>
        <vertAlign val="superscript"/>
        <sz val="9"/>
        <rFont val="Arial Narrow"/>
        <family val="2"/>
        <charset val="238"/>
      </rPr>
      <t>3</t>
    </r>
    <r>
      <rPr>
        <sz val="9"/>
        <rFont val="Arial Narrow"/>
        <family val="2"/>
        <charset val="238"/>
      </rPr>
      <t xml:space="preserve">
- armatura B500B,  120 kg/m</t>
    </r>
    <r>
      <rPr>
        <vertAlign val="superscript"/>
        <sz val="9"/>
        <rFont val="Arial Narrow"/>
        <family val="2"/>
        <charset val="238"/>
      </rPr>
      <t>3</t>
    </r>
    <r>
      <rPr>
        <sz val="9"/>
        <rFont val="Arial Narrow"/>
        <family val="2"/>
        <charset val="238"/>
      </rPr>
      <t xml:space="preserve">
Obrada betona prema TPGK (Tehnički propis za građevinske konstrukcije).
U jediničnoj cijeni stavke obuhvaćeni su svi potrebni materijali, radovi, oplata, te pomoćna sredstva i transport za kompletnu izvedbu.
Obračun po 1 kompletno izgrađenom sidrenom bloku / nosaču cijevi.</t>
    </r>
  </si>
  <si>
    <r>
      <rPr>
        <b/>
        <sz val="9"/>
        <rFont val="Arial Narrow"/>
        <family val="2"/>
        <charset val="238"/>
      </rPr>
      <t xml:space="preserve">Izrada sidrenog bloka/nosača cijevi TIP B </t>
    </r>
    <r>
      <rPr>
        <sz val="9"/>
        <rFont val="Arial Narrow"/>
        <family val="2"/>
        <charset val="238"/>
      </rPr>
      <t>oko koljena DN 800 unutar okna zasunske komore tlačnog dovodnog cjevovoda, a sve prema detalju. Sidreni blokvi moraju armaturom biti povezani sa betonskom konstrukcijom zasunske komore.
Betoniranje betonom C30/37 u postavljenoj oplati.
Za izradu bloka/nosača potrebno je prosječno:
- beton C30/37, s oplatom, 5,5 m</t>
    </r>
    <r>
      <rPr>
        <vertAlign val="superscript"/>
        <sz val="9"/>
        <rFont val="Arial Narrow"/>
        <family val="2"/>
        <charset val="238"/>
      </rPr>
      <t>3</t>
    </r>
    <r>
      <rPr>
        <sz val="9"/>
        <rFont val="Arial Narrow"/>
        <family val="2"/>
        <charset val="238"/>
      </rPr>
      <t xml:space="preserve">
- armatura B500B, 120 kg/m</t>
    </r>
    <r>
      <rPr>
        <vertAlign val="superscript"/>
        <sz val="9"/>
        <rFont val="Arial Narrow"/>
        <family val="2"/>
        <charset val="238"/>
      </rPr>
      <t>3</t>
    </r>
    <r>
      <rPr>
        <sz val="9"/>
        <rFont val="Arial Narrow"/>
        <family val="2"/>
        <charset val="238"/>
      </rPr>
      <t xml:space="preserve">
Obrada betona prema TPGK.
U jediničnoj cijeni stavke obuhvaćeni su svi potrebni materijali, radovi, oplata, te pomoćna sredstva i transport za kompletnu izvedbu.
Obračun po 1 kompletno izgrađenom sidrenom bloku.</t>
    </r>
  </si>
  <si>
    <r>
      <rPr>
        <b/>
        <sz val="9"/>
        <rFont val="Arial Narrow"/>
        <family val="2"/>
        <charset val="238"/>
      </rPr>
      <t>Izrada nosača cijevi TIP C</t>
    </r>
    <r>
      <rPr>
        <sz val="9"/>
        <rFont val="Arial Narrow"/>
        <family val="2"/>
        <charset val="238"/>
      </rPr>
      <t xml:space="preserve"> DN 800 unutar okna zasunske komore tlačnog dovodnog cjevovoda, a sve prema detalju.
Betoniranje betonom C30/37 u postavljenoj oplati.
Za izradu nosača potrebno je prosječno:
- beton C30/37, s oplatom, 0,7 m</t>
    </r>
    <r>
      <rPr>
        <vertAlign val="superscript"/>
        <sz val="9"/>
        <rFont val="Arial Narrow"/>
        <family val="2"/>
        <charset val="238"/>
      </rPr>
      <t>3</t>
    </r>
    <r>
      <rPr>
        <sz val="9"/>
        <rFont val="Arial Narrow"/>
        <family val="2"/>
        <charset val="238"/>
      </rPr>
      <t xml:space="preserve">
- armatura B500B, 100 kg/m</t>
    </r>
    <r>
      <rPr>
        <vertAlign val="superscript"/>
        <sz val="9"/>
        <rFont val="Arial Narrow"/>
        <family val="2"/>
        <charset val="238"/>
      </rPr>
      <t>3</t>
    </r>
    <r>
      <rPr>
        <sz val="9"/>
        <rFont val="Arial Narrow"/>
        <family val="2"/>
        <charset val="238"/>
      </rPr>
      <t xml:space="preserve">
Obrada betona prema TPGK.
U jediničnoj cijeni stavke obuhvaćeni su svi potrebni materijali, radovi, oplata, te pomoćna sredstva i transport za kompletnu izvedbu.
Obračun po 1 kompletno izgrađenom nosaču cijevi.</t>
    </r>
  </si>
  <si>
    <r>
      <rPr>
        <b/>
        <sz val="9"/>
        <rFont val="Arial Narrow"/>
        <family val="2"/>
        <charset val="238"/>
      </rPr>
      <t xml:space="preserve">Izrada sidrenih blokova na vertikalnim lomovima tlačnog dovodnog cjevovoda </t>
    </r>
    <r>
      <rPr>
        <sz val="9"/>
        <rFont val="Arial Narrow"/>
        <family val="2"/>
        <charset val="238"/>
      </rPr>
      <t>DN 800 mm, a sve prema detalju.
Betoniranje betonom C30/37, razreda izloženosti XC2 u jami iskopanoj u terenu, odnosno u postavljenoj oplati. 
Za izradu bloka potrebno je prosječno:
- beton C30/37, s oplatom, 8,9 m</t>
    </r>
    <r>
      <rPr>
        <vertAlign val="superscript"/>
        <sz val="9"/>
        <rFont val="Arial Narrow"/>
        <family val="2"/>
        <charset val="238"/>
      </rPr>
      <t>3</t>
    </r>
    <r>
      <rPr>
        <sz val="9"/>
        <rFont val="Arial Narrow"/>
        <family val="2"/>
        <charset val="238"/>
      </rPr>
      <t xml:space="preserve">
- armatura B500B, 100 kg/m</t>
    </r>
    <r>
      <rPr>
        <vertAlign val="superscript"/>
        <sz val="9"/>
        <rFont val="Arial Narrow"/>
        <family val="2"/>
        <charset val="238"/>
      </rPr>
      <t>3</t>
    </r>
    <r>
      <rPr>
        <sz val="9"/>
        <rFont val="Arial Narrow"/>
        <family val="2"/>
        <charset val="238"/>
      </rPr>
      <t xml:space="preserve">
Obrada betona prema TPGK (Tehnički propis za građevinske konstrukcije).
U jediničnoj cijeni stavke obuhvaćeni su svi potrebni materijali, radovi, oplata, te pomoćna sredstva i transport za kompletnu izvedbu.
Obračun po 1 kompletno izgrađenom sidrenom bloku.</t>
    </r>
  </si>
  <si>
    <r>
      <t>I</t>
    </r>
    <r>
      <rPr>
        <b/>
        <sz val="9"/>
        <rFont val="Arial Narrow"/>
        <family val="2"/>
        <charset val="238"/>
      </rPr>
      <t>zrada sidrenih blokova na horizontalnim lomovima cjevovoda za pražnjenje tlačnog voda DN 150 mm</t>
    </r>
    <r>
      <rPr>
        <sz val="9"/>
        <rFont val="Arial Narrow"/>
        <family val="2"/>
        <charset val="238"/>
      </rPr>
      <t>, a sve prema detalju.
Betoniranje betonom C30/37, razreda izloženosti XC2 u jami iskopanoj u terenu, odnosno u postavljenoj oplati. 
Za izradu bloka potrebno je prosječno:
- beton C30/37, s oplatom, 0,7 m</t>
    </r>
    <r>
      <rPr>
        <vertAlign val="superscript"/>
        <sz val="9"/>
        <rFont val="Arial Narrow"/>
        <family val="2"/>
        <charset val="238"/>
      </rPr>
      <t xml:space="preserve">3
</t>
    </r>
    <r>
      <rPr>
        <sz val="9"/>
        <rFont val="Arial Narrow"/>
        <family val="2"/>
        <charset val="238"/>
      </rPr>
      <t>- armatura B500B, 60-80 kg/m</t>
    </r>
    <r>
      <rPr>
        <vertAlign val="superscript"/>
        <sz val="9"/>
        <rFont val="Arial Narrow"/>
        <family val="2"/>
        <charset val="238"/>
      </rPr>
      <t>3</t>
    </r>
    <r>
      <rPr>
        <sz val="9"/>
        <rFont val="Arial Narrow"/>
        <family val="2"/>
        <charset val="238"/>
      </rPr>
      <t xml:space="preserve">
Obrada betona prema TPGK.
U jediničnoj cijeni stavke obuhvaćeni su svi potrebni materijali, radovi, oplata, te pomoćna sredstva i transport za kompletnu izvedbu.
Obračun po 1 kompletno izgrađenom sidrenom bloku.</t>
    </r>
  </si>
  <si>
    <r>
      <rPr>
        <b/>
        <sz val="9"/>
        <rFont val="Arial Narrow"/>
        <family val="2"/>
        <charset val="238"/>
      </rPr>
      <t>Izrada betonskih opteživača tlačnog dovodnog cjevovoda DN 800 mm</t>
    </r>
    <r>
      <rPr>
        <sz val="9"/>
        <rFont val="Arial Narrow"/>
        <family val="2"/>
        <charset val="238"/>
      </rPr>
      <t>, a sve prema detalju. Opteživače postaviti na osnom razmaku od cca 12 m, odnosno na svaku drugu cijev, u sredinu cijevi.
Betoniranje betonom C30/37, razreda izloženosti XC2 u jami iskopanoj u terenu, odnosno u postavljenoj oplati. 
Za izradu opteživača potrebno je prosječno:
- beton C30/37, s oplatom, 2,2 m</t>
    </r>
    <r>
      <rPr>
        <vertAlign val="superscript"/>
        <sz val="9"/>
        <rFont val="Arial Narrow"/>
        <family val="2"/>
        <charset val="238"/>
      </rPr>
      <t>3</t>
    </r>
    <r>
      <rPr>
        <sz val="9"/>
        <rFont val="Arial Narrow"/>
        <family val="2"/>
        <charset val="238"/>
      </rPr>
      <t xml:space="preserve">
- armatura B500B, 100 kg/m</t>
    </r>
    <r>
      <rPr>
        <vertAlign val="superscript"/>
        <sz val="9"/>
        <rFont val="Arial Narrow"/>
        <family val="2"/>
        <charset val="238"/>
      </rPr>
      <t>3</t>
    </r>
    <r>
      <rPr>
        <sz val="9"/>
        <rFont val="Arial Narrow"/>
        <family val="2"/>
        <charset val="238"/>
      </rPr>
      <t xml:space="preserve">
Obrada betona prema TPGK.
U jediničnoj cijeni stavke obuhvaćeni su svi potrebni materijali, radovi, oplata, te pomoćna sredstva i transport za kompletnu izvedbu.
Obračun po 1 kompletno izgrađenom opteživaču.</t>
    </r>
  </si>
  <si>
    <r>
      <rPr>
        <b/>
        <sz val="9"/>
        <rFont val="Arial Narrow"/>
        <family val="2"/>
        <charset val="238"/>
      </rPr>
      <t>Dobava, doprema i izrada betonskih opteživača cjevovoda za pražnjenje tlačnog voda DN 150</t>
    </r>
    <r>
      <rPr>
        <sz val="9"/>
        <rFont val="Arial Narrow"/>
        <family val="2"/>
        <charset val="238"/>
      </rPr>
      <t>, a sve prema detalju. Opteživače postaviti na osnom razmaku od cca 4 m.
Betoniranje betonom C30/37, razreda izloženosti XC2 u jami iskopanoj u terenu, odnosno u postavljenoj oplati. 
Za izradu opteživača potrebno je prosječno:
- beton C30/37, s oplatom, 0,25 m</t>
    </r>
    <r>
      <rPr>
        <vertAlign val="superscript"/>
        <sz val="9"/>
        <rFont val="Arial Narrow"/>
        <family val="2"/>
        <charset val="238"/>
      </rPr>
      <t>3</t>
    </r>
    <r>
      <rPr>
        <sz val="9"/>
        <rFont val="Arial Narrow"/>
        <family val="2"/>
        <charset val="238"/>
      </rPr>
      <t xml:space="preserve">
- armatura B500B, 60-80 kg/m</t>
    </r>
    <r>
      <rPr>
        <vertAlign val="superscript"/>
        <sz val="9"/>
        <rFont val="Arial Narrow"/>
        <family val="2"/>
        <charset val="238"/>
      </rPr>
      <t xml:space="preserve">3
</t>
    </r>
    <r>
      <rPr>
        <sz val="9"/>
        <rFont val="Arial Narrow"/>
        <family val="2"/>
        <charset val="238"/>
      </rPr>
      <t>- 2 vijka M20 od prokroma ili nehrđajučeg čelika
- obujmica od nehrđajučeg čelika (dim. 70×4 mm, L= 700 mm)
- zaštitna meka guma 
Na površinu nalijeganja cijevi postavit će se gumene trake. Ugradnja nosača predviđena je izvršiti vijcima M20 mm, prethodno postavljenima  u  beton, sa gumenim  kompenzatorima i obujmicama od  nehrđajučeg  čelika debljine 4 mm.
Obrada betona prema TPGK.
U jediničnoj cijeni stavke obuhvaćeni su svi potrebni materijali, radovi, oplata, te pomoćna sredstva i transport za kompletnu izvedbu.
Obračun po 1 kompletno izgrađenom opteživaču.</t>
    </r>
  </si>
  <si>
    <r>
      <rPr>
        <b/>
        <sz val="9"/>
        <rFont val="Arial Narrow"/>
        <family val="2"/>
        <charset val="238"/>
      </rPr>
      <t>Izrada betonskih pragova za niveliranje cijevi tlačnog dovodnog cjevovoda DN 800 mm,</t>
    </r>
    <r>
      <rPr>
        <sz val="9"/>
        <rFont val="Arial Narrow"/>
        <family val="2"/>
        <charset val="238"/>
      </rPr>
      <t xml:space="preserve"> na dionicama gdje je niveleta cjevovoda ≤1.0%. Betonske pragove postaviti na osnom razmaku od cca 4 m, odnosno 2 betonska praga po cijevi. Betonski prag polaže se na 15 cm posteljice od   sitnozrnatog kamenog materija veličine zrna 0-32 mm, predhodno zbijene na Ms ≥20 MN/m</t>
    </r>
    <r>
      <rPr>
        <vertAlign val="superscript"/>
        <sz val="9"/>
        <rFont val="Arial Narrow"/>
        <family val="2"/>
        <charset val="238"/>
      </rPr>
      <t>2</t>
    </r>
    <r>
      <rPr>
        <sz val="9"/>
        <rFont val="Arial Narrow"/>
        <family val="2"/>
        <charset val="238"/>
      </rPr>
      <t>.
Betoniranje betonom C30/37, razreda izloženosti XC2 u jami iskopanoj u terenu, odnosno u postavljenoj oplati. 
Za izradu betonskog praga potrebno je prosječno:
- beton C30/37, s oplatom, 0,1 m</t>
    </r>
    <r>
      <rPr>
        <vertAlign val="superscript"/>
        <sz val="9"/>
        <rFont val="Arial Narrow"/>
        <family val="2"/>
        <charset val="238"/>
      </rPr>
      <t>3</t>
    </r>
    <r>
      <rPr>
        <sz val="9"/>
        <rFont val="Arial Narrow"/>
        <family val="2"/>
        <charset val="238"/>
      </rPr>
      <t xml:space="preserve">
- armatura B500B, 100 kg/m</t>
    </r>
    <r>
      <rPr>
        <vertAlign val="superscript"/>
        <sz val="9"/>
        <rFont val="Arial Narrow"/>
        <family val="2"/>
        <charset val="238"/>
      </rPr>
      <t xml:space="preserve">3
</t>
    </r>
    <r>
      <rPr>
        <sz val="9"/>
        <rFont val="Arial Narrow"/>
        <family val="2"/>
        <charset val="238"/>
      </rPr>
      <t>Stavkom obuhvaćeno niveliranje betonskih pragova s točnošću +/-1 cm prema uzdužnom profilu.
Obrada betona prema TPGK.
U jediničnoj cijeni stavke obuhvaćeni su svi potrebni materijali, radovi, oplata, te pomoćna sredstva i transport za kompletnu izvedbu.
Obračun po 1 kompletno izgrađenom i niveliranom betonskom pragu.</t>
    </r>
  </si>
  <si>
    <r>
      <rPr>
        <b/>
        <sz val="9"/>
        <rFont val="Arial Narrow"/>
        <family val="2"/>
        <charset val="238"/>
      </rPr>
      <t>Kompletna izvedba betonskog bloka tlačnog dovodnog cjevovoda za tlačno ispitivanje</t>
    </r>
    <r>
      <rPr>
        <sz val="9"/>
        <rFont val="Arial Narrow"/>
        <family val="2"/>
        <charset val="238"/>
      </rPr>
      <t xml:space="preserve">. </t>
    </r>
    <r>
      <rPr>
        <b/>
        <sz val="9"/>
        <rFont val="Arial Narrow"/>
        <family val="2"/>
        <charset val="238"/>
      </rPr>
      <t xml:space="preserve">
</t>
    </r>
    <r>
      <rPr>
        <sz val="9"/>
        <rFont val="Arial Narrow"/>
        <family val="2"/>
        <charset val="238"/>
      </rPr>
      <t>Prosječna veličina sidrenog bloka za cjevovod DN 800 je 9 m</t>
    </r>
    <r>
      <rPr>
        <vertAlign val="superscript"/>
        <sz val="9"/>
        <rFont val="Arial Narrow"/>
        <family val="2"/>
        <charset val="238"/>
      </rPr>
      <t>3</t>
    </r>
    <r>
      <rPr>
        <sz val="9"/>
        <rFont val="Arial Narrow"/>
        <family val="2"/>
        <charset val="238"/>
      </rPr>
      <t>, te se zbog lakše montaže i demontaže izrađuje u segmentima:
- blok iza čepa cjevovoda dim. 2×1,5×1 m: 1 kom
- blok za podupiranje dim. 1,5×1×1 m: 3 kom
Betoniranje betonom C16/20, u jami iskopanoj u terenu, odnosno u postavljenoj oplati koja je uključena u stavku. Obrada betona prema TPG (Tehnički propis za građevinske konstrukcije). Stavka obuhvaća ručno proširenje/dokop rupe za blok u kanalu cjevovoda. 
U jediničnoj cijeni stavke obuhvaćeni su svi potrebni materijali, radovi, pomočna sredstva i transport za kompletnu izvedbu, kao i razbijanje blokova po tlačnom ispitivanju.
Nakon provedbe tlačne probe betonski blok razbiti, a materijal utovariti i odvesti na deponiju.
Obračun po 1 kompletno izgrađenom sidrenom bloku, uklonjenom nakon ispunjenja funkcije.</t>
    </r>
  </si>
  <si>
    <r>
      <t xml:space="preserve">Dobava, doprema, isporuka na deponiju gradilišta i ugradba </t>
    </r>
    <r>
      <rPr>
        <b/>
        <sz val="9"/>
        <rFont val="Arial Narrow"/>
        <family val="2"/>
        <charset val="238"/>
      </rPr>
      <t>tlačnih GRP cijevi DN 800</t>
    </r>
    <r>
      <rPr>
        <sz val="9"/>
        <rFont val="Arial Narrow"/>
        <family val="2"/>
        <charset val="238"/>
      </rPr>
      <t>, koje se spajaju isključivo sa spojnicom, tjemene nosivosti SN 10000, PN 4 bara. Pojedinačna dužina cijevi je 6 m, a na jednom kraju cijevi je montirana poliesterska spojnica s brtvom od EPDM-a. Brtva od EPDM-a u potpunosti, cijelom površinom, prekriva unutarnju stranu poliesterske spojnice i ima dva brtvena pera sa svake strane. Unutarnji zaštitni sloj cijevi od čiste poliesterske smole bez punila (kvarcni pijesak ili slično) i ojačanja-armature (staklenih vlakna), a koji ne sudjeluje u mehaničkim karakteristikama cijevi, mora imati debljinu od minimalno 0,8 mm, radi povećane glatkoće i povećane otpornosti na abraziju, s ciljem da se produži vijek korištenja i smanje pogonski troškovi te troškovi održavanja. Stavkom je obuhvaćen i transport cijevi sa svim spojnim i brtvenim materijalom za spajanje cijevi, od  gradilišne privremene deponije do položaja za montažu duž rova,  spuštanje na pripremljenu posteljicu,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Spuštanje na posteljicu izvesti pažljivo prema uputama Proizvođača.
Obračun po m' dobavljene i ugrađene cijevi.</t>
    </r>
  </si>
  <si>
    <r>
      <t xml:space="preserve">Dobava, doprema, isporuka na deponiju gradilišta i ugradba </t>
    </r>
    <r>
      <rPr>
        <b/>
        <sz val="9"/>
        <rFont val="Arial Narrow"/>
        <family val="2"/>
        <charset val="238"/>
      </rPr>
      <t>GRP</t>
    </r>
    <r>
      <rPr>
        <sz val="9"/>
        <rFont val="Arial Narrow"/>
        <family val="2"/>
        <charset val="238"/>
      </rPr>
      <t xml:space="preserve"> (staklom ojačani duromeri na osnovu nezasićenih poliesterskih smola) </t>
    </r>
    <r>
      <rPr>
        <b/>
        <sz val="9"/>
        <rFont val="Arial Narrow"/>
        <family val="2"/>
        <charset val="238"/>
      </rPr>
      <t>komada za ubetoniravanje DN 800</t>
    </r>
    <r>
      <rPr>
        <sz val="9"/>
        <rFont val="Arial Narrow"/>
        <family val="2"/>
        <charset val="238"/>
      </rPr>
      <t>, tjemene nosivosti SN 10000, PN 4 bara. Dužina komada je L=2600 mm. Sastoji se od obrađene cijevi s površinom posutom pijeskom i prstenastim proširenjem, u širini od cca 40 cm. Pozicija obrade cijevi je na poziciji prolaza kroz zid zasunske komore, prema detalju iz nacrta. 
Unutar komore na nastavni T komad spaja sa montažno-demontažnom spojnicom, koja se sastoji od vanjskog prstena od nehrđajučeg čelika s vijcima i gumene brtve od EPDM-a, što je uključeno u cijenu stavke.
Stavkom je obuhvaćen i transport sa svim spojnim i brtvenim materijalom za spajanje cijevi, od gradilišne privremene deponije do položaja za montažu, spuštanje,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Obračun po kom dobavljene i ugrađene cijevi za ubetoniravanje.</t>
    </r>
  </si>
  <si>
    <r>
      <t xml:space="preserve">Dobava, doprema, isporuka na deponiju gradilišta i ugradba </t>
    </r>
    <r>
      <rPr>
        <b/>
        <sz val="9"/>
        <rFont val="Arial Narrow"/>
        <family val="2"/>
        <charset val="238"/>
      </rPr>
      <t>GRP spojnice za ubetoniravanje DN 800</t>
    </r>
    <r>
      <rPr>
        <sz val="9"/>
        <rFont val="Arial Narrow"/>
        <family val="2"/>
        <charset val="238"/>
      </rPr>
      <t>, tjemene nosivosti SN 10000, PN 4 bara. Dužina spojnice je L=500 mm. Sastoji se od prstena cijevi, površinom posutom  pijeskom i prstenastim proširenjem, a obrada za ubetoniravanje mora biti kroz cijelu dužinu spojnice, sve prema detalju iz nacrta. 
Spojnicu montirati na ulaz u dovodni bazen distirbucijske crpne stanice. Stavkom je obuhvaćen i transport sa svim spojnim i brtvenim materijalom za spajanje cijevi, od gradilišne privremene deponije do položaja za montažu, spuštanje,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Obračun po kom dobavljene i ugrađene spojnice.</t>
    </r>
  </si>
  <si>
    <r>
      <t xml:space="preserve">Dobava, doprema, isporuka na deponiju gradilišta i ugradba </t>
    </r>
    <r>
      <rPr>
        <b/>
        <sz val="9"/>
        <rFont val="Arial Narrow"/>
        <family val="2"/>
        <charset val="238"/>
      </rPr>
      <t>GRP T komada DN 800/150</t>
    </r>
    <r>
      <rPr>
        <sz val="9"/>
        <rFont val="Arial Narrow"/>
        <family val="2"/>
        <charset val="238"/>
      </rPr>
      <t>, tjemene nosivosti SN 10000, PN 4 bara. Dužina komada je L=1000/225 mm. 
Unutar komore na nastavni luk spaja se poliesterskom spojnicom s brtvom od EPDM-a. Brtva od EPDM-a u potpunosti, cijelom površinom, prekriva unutarnju stranu poliesterske spojnice i ima dva brtvena pera sa svake strane. Na odvojku DN 150 mora biti ugrađena čelična prirubnica DN 150 mm. Poliesterska spojnica i prirubnica također su uračunate u cijenu stavke.
Stavkom je obuhvaćen i transport sa svim spojnim i brtvenim materijalom za spajanje cijevi, od gradilišne privremene deponije do položaja za montažu, spuštanje,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Obračun po kom dobavljenog i ugrađenog T komada.</t>
    </r>
  </si>
  <si>
    <r>
      <t xml:space="preserve">Dobava, doprema, isporuka na deponiju gradilišta i ugradba </t>
    </r>
    <r>
      <rPr>
        <b/>
        <sz val="9"/>
        <rFont val="Arial Narrow"/>
        <family val="2"/>
        <charset val="238"/>
      </rPr>
      <t>GRP</t>
    </r>
    <r>
      <rPr>
        <sz val="9"/>
        <rFont val="Arial Narrow"/>
        <family val="2"/>
        <charset val="238"/>
      </rPr>
      <t xml:space="preserve"> </t>
    </r>
    <r>
      <rPr>
        <b/>
        <sz val="9"/>
        <rFont val="Arial Narrow"/>
        <family val="2"/>
        <charset val="238"/>
      </rPr>
      <t>dvostruke simetrične račve 2×45˚ DN 800</t>
    </r>
    <r>
      <rPr>
        <sz val="9"/>
        <rFont val="Arial Narrow"/>
        <family val="2"/>
        <charset val="238"/>
      </rPr>
      <t>, tjemene nosivosti SN 10000, PN 4 bara. Dužina komada je L=1060/2×1530 mm. 
Unutar komore na nastavni fazonski komad spaja se sa montažno-demontažnom spojnicom, koja se sastoji od vanjskog prstena od nehrđajučeg čelika s vijcima i gumene brtve od EPDM-a, što je uračunato u cijenu stavke.
Stavkom je obuhvaćen i transport sa svim spojnim i brtvenim materijalom za spajanje cijevi, od gradilišne privremene deponije do položaja za montažu, spuštanje,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Obračun po kom dobavljene i ugrađene račve.</t>
    </r>
  </si>
  <si>
    <r>
      <t xml:space="preserve">Dobava, doprema, isporuka na deponiju gradilišta i ugradba </t>
    </r>
    <r>
      <rPr>
        <b/>
        <sz val="9"/>
        <rFont val="Arial Narrow"/>
        <family val="2"/>
        <charset val="238"/>
      </rPr>
      <t>GRP</t>
    </r>
    <r>
      <rPr>
        <sz val="9"/>
        <rFont val="Arial Narrow"/>
        <family val="2"/>
        <charset val="238"/>
      </rPr>
      <t xml:space="preserve"> (</t>
    </r>
    <r>
      <rPr>
        <b/>
        <sz val="9"/>
        <rFont val="Arial Narrow"/>
        <family val="2"/>
        <charset val="238"/>
      </rPr>
      <t>fazonskog komada DN 800</t>
    </r>
    <r>
      <rPr>
        <sz val="9"/>
        <rFont val="Arial Narrow"/>
        <family val="2"/>
        <charset val="238"/>
      </rPr>
      <t>, tjemene nosivosti SN 10000, PN 4 bara. Dužina komada je L=1300 mm. 
Unutar komore na nastavni luk spaja se poliesterskom spojnicom s brtvom od EPDM-a. Brtva od EPDM-a u potpunosti, cijelom površinom, prekriva unutarnju stranu poliesterske spojnice i ima dva brtvena pera sa svake strane, što je uključeno u cijenu stavke. 
Stavkom je obuhvaćen i transport sa svim spojnim i brtvenim materijalom za spajanje cijevi, od gradilišne privremene deponije do položaja za montažu, spuštanje,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Obračun po kom dobavljenog i ugrađenog komada.</t>
    </r>
  </si>
  <si>
    <r>
      <t xml:space="preserve">Dobava, doprema, isporuka na deponiju gradilišta i ugradba </t>
    </r>
    <r>
      <rPr>
        <b/>
        <sz val="9"/>
        <rFont val="Arial Narrow"/>
        <family val="2"/>
        <charset val="238"/>
      </rPr>
      <t>GRP</t>
    </r>
    <r>
      <rPr>
        <sz val="9"/>
        <rFont val="Arial Narrow"/>
        <family val="2"/>
        <charset val="238"/>
      </rPr>
      <t xml:space="preserve">  </t>
    </r>
    <r>
      <rPr>
        <b/>
        <sz val="9"/>
        <rFont val="Arial Narrow"/>
        <family val="2"/>
        <charset val="238"/>
      </rPr>
      <t>cijevnih lukova 45˚ DN 800</t>
    </r>
    <r>
      <rPr>
        <sz val="9"/>
        <rFont val="Arial Narrow"/>
        <family val="2"/>
        <charset val="238"/>
      </rPr>
      <t>, tjemene nosivosti SN 10000, PN 4 bara. Ugradbena duljina luka je L=725 mm. 
Unutar komore na nastavni leptirasti zatvarač spaja se čeličnom prirubničkom spojnicom DN 800, što je uključeno u cijenu stavke. 
Stavkom je obuhvaćen i transport sa svim spojnim i brtvenim materijalom za spajanje cijevi, od gradilišne privremene deponije do položaja za montažu, spuštanje,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Obračun po kom dobavljenog i ugrađenog luka.</t>
    </r>
  </si>
  <si>
    <r>
      <t>Dobava, doprema, isporuka na deponiju gradilišta i ugradba</t>
    </r>
    <r>
      <rPr>
        <b/>
        <sz val="9"/>
        <rFont val="Arial Narrow"/>
        <family val="2"/>
        <charset val="238"/>
      </rPr>
      <t xml:space="preserve"> GRP</t>
    </r>
    <r>
      <rPr>
        <sz val="9"/>
        <rFont val="Arial Narrow"/>
        <family val="2"/>
        <charset val="238"/>
      </rPr>
      <t xml:space="preserve"> </t>
    </r>
    <r>
      <rPr>
        <b/>
        <sz val="9"/>
        <rFont val="Arial Narrow"/>
        <family val="2"/>
        <charset val="238"/>
      </rPr>
      <t>cijevnih lukova 24˚ DN 800</t>
    </r>
    <r>
      <rPr>
        <sz val="9"/>
        <rFont val="Arial Narrow"/>
        <family val="2"/>
        <charset val="238"/>
      </rPr>
      <t>, tjemene nosivosti SN 10000, PN 4 bara. Ugradbena duljina luka je L=2000 mm. 
Na jednom kraju cijevi je montirana poliesterska spojnica s brtvom od EPDM-a. Brtva od EPDM-a u potpunosti, cijelom površinom, prekriva unutarnju stranu poliesterske spojnice i ima dva brtvena pera sa svake strane. 
Stavkom je obuhvaćen i transport sa svim spojnim i brtvenim materijalom za spajanje cijevi, od gradilišne privremene deponije do položaja za montažu, spuštanje,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Obračun po kom dobavljenog i ugrađenog luka.</t>
    </r>
  </si>
  <si>
    <r>
      <t xml:space="preserve">Dobava, doprema, isporuka na deponiju gradilišta i ugradba </t>
    </r>
    <r>
      <rPr>
        <b/>
        <sz val="9"/>
        <rFont val="Arial Narrow"/>
        <family val="2"/>
        <charset val="238"/>
      </rPr>
      <t>GRP cijevni DN 800</t>
    </r>
    <r>
      <rPr>
        <sz val="9"/>
        <rFont val="Arial Narrow"/>
        <family val="2"/>
        <charset val="238"/>
      </rPr>
      <t>, tjemene nosivosti SN 10000, PN 4 bara. Duljina cijevi je L=500 mm. 
Stavkom je obuhvaćen i transport sa svim spojnim i brtvenim materijalom za spajanje cijevi, od gradilišne privremene deponije do položaja za montažu, spuštanje,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Obračun po kom dobavljene i ugrađene cijevi.</t>
    </r>
  </si>
  <si>
    <r>
      <t xml:space="preserve">Dobava, doprema, istovar na deponiju gradilišta i ugradba </t>
    </r>
    <r>
      <rPr>
        <b/>
        <sz val="9"/>
        <rFont val="Arial Narrow"/>
        <family val="2"/>
        <charset val="238"/>
      </rPr>
      <t>cijevi iz duktil nodularnog lijeva za otpadne vode</t>
    </r>
    <r>
      <rPr>
        <sz val="9"/>
        <rFont val="Arial Narrow"/>
        <family val="2"/>
        <charset val="238"/>
      </rPr>
      <t xml:space="preserve"> za cjevovod za pražnjenje tlačnog voda. Spoj cijevi mora biti na naglavak i to rastavljivi, sidreni, bez-vijčani spoj, za radni pritisak min. 40 bara. Vanjska zaštita cijevi je izvedena kao aktivna galvanska zaštita, izvedena sa minimalno 200 g/m</t>
    </r>
    <r>
      <rPr>
        <vertAlign val="superscript"/>
        <sz val="9"/>
        <rFont val="Arial Narrow"/>
        <family val="2"/>
        <charset val="238"/>
      </rPr>
      <t>2</t>
    </r>
    <r>
      <rPr>
        <sz val="9"/>
        <rFont val="Arial Narrow"/>
        <family val="2"/>
        <charset val="238"/>
      </rPr>
      <t xml:space="preserve"> Zn cinka i završni premaz min. 120 μm od epoksidne smole ili poliuretana u crveno-smeđoj boji, ili izvedena sa 400 g/m</t>
    </r>
    <r>
      <rPr>
        <vertAlign val="superscript"/>
        <sz val="9"/>
        <rFont val="Arial Narrow"/>
        <family val="2"/>
        <charset val="238"/>
      </rPr>
      <t>2</t>
    </r>
    <r>
      <rPr>
        <sz val="9"/>
        <rFont val="Arial Narrow"/>
        <family val="2"/>
        <charset val="238"/>
      </rPr>
      <t xml:space="preserve"> Zn+Al i završni premaz min. 70 μm od epoksidne smole, u crveno-smeđoj boji. U cijenu uključiti i uvećane količine dobave i dopreme cijevnog materijala zbog uračunavanja rasapa uslijed krojenja cijevi. Stavkom je obuhvaćen i transport cijevi sa svim spojnim i brtvenim materijalom za spajanje cijevi, od  gradilišne privremene deponije do položaja za montažu duž rova,  spuštanje na pripremljenu posteljicu, poravnavanje po pravcu i niveleti uz kontrolu geodetskim instrumentom te montaža sa svom potrebnom pripomoći. Uključeni su svi potrebni pomoćni radovi, postavljanje komada koji se spajaju u položaj montaže, pomoćna sredstva (pomoćne skele, podupore, dizalice, pridržavanja i sl.). Spuštanje na posteljicu izvesti pažljivo prema uputama Proizvođača. 
Obračun po m' dobavljene i ugrađene cijevi.</t>
    </r>
  </si>
  <si>
    <r>
      <t xml:space="preserve">Dobava, doprema, istovar na deponiju gradilišta i ugradba  fazonskog komada za otpadne vode - </t>
    </r>
    <r>
      <rPr>
        <b/>
        <sz val="9"/>
        <rFont val="Arial Narrow"/>
        <family val="2"/>
        <charset val="238"/>
      </rPr>
      <t>MMQ90 - lučni komad 90˚.</t>
    </r>
    <r>
      <rPr>
        <sz val="9"/>
        <rFont val="Arial Narrow"/>
        <family val="2"/>
        <charset val="238"/>
      </rPr>
      <t xml:space="preserve"> Spoj komada mora biti na naglavak i to rastavljivi, sidreni, bez-vijčani spoj, za spoj cijevi od duktila. U cijenu stavke uključen spojni i brtveni metarija. Fazonski komadi moraju biti iste kvalitete kao i cijevi. Svi ponuđeni prirubnički fazonski komadi moraju biti PN16. Jediničnom cijenom obuhvaćen je i sav potreban spojni i brtveni materijal, što uključuje nabavu i dopremu nehrđajućih vijaka s elastičnom podloškom i maticom, brtvi, kao i potreban alat za montažu. Jedinična cijena stavke uključuje sve potrebne materijale, radove pomoćna sredstva i transporte. 
Obračun po komadu dobavljenog i ugrađenog fazonskog komada.</t>
    </r>
  </si>
  <si>
    <r>
      <t xml:space="preserve">Dobava, doprema, istovar na deponiju gradilišta i ugradba fazonskog komada za otpadne vode - </t>
    </r>
    <r>
      <rPr>
        <b/>
        <sz val="9"/>
        <rFont val="Arial Narrow"/>
        <family val="2"/>
        <charset val="238"/>
      </rPr>
      <t>F - spojni komad s prirubnicom.</t>
    </r>
    <r>
      <rPr>
        <sz val="9"/>
        <rFont val="Arial Narrow"/>
        <family val="2"/>
        <charset val="238"/>
      </rPr>
      <t xml:space="preserve"> Spoj komada mora biti na naglavak i to rastavljivi, sidreni, za spoj cijevi od duktila.  U cijenu stavke uključen spojni i brtveni metarija. Fazonski komadi moraju biti iste kvalitete kao i cijevi. Svi ponuđeni prirubnički fazonski komadi moraju biti PN16. Jediničnom cijenom obuhvaćen je i sav potreban spojni i brtveni materijal, što uključuje nabavu i dopremu nehrđajućih vijaka s elastičnom podloškom i maticom, brtvi, kao i potreban alat za montažu. Jedinična cijena stavke uključuje sve potrebne materijale, radove pomoćna sredstva i transporte. 
Obračun po komadu dobavljenog i ugrađenog fazonskog komada.</t>
    </r>
  </si>
  <si>
    <r>
      <t xml:space="preserve">Dobava, doprema, istovar na deponiju gradilišta i ugradba fazonskog komada za otpadne vode </t>
    </r>
    <r>
      <rPr>
        <b/>
        <sz val="9"/>
        <rFont val="Arial Narrow"/>
        <family val="2"/>
        <charset val="238"/>
      </rPr>
      <t>- EU - spojni komad s prirubnicom i naglavkom.</t>
    </r>
    <r>
      <rPr>
        <sz val="9"/>
        <rFont val="Arial Narrow"/>
        <family val="2"/>
        <charset val="238"/>
      </rPr>
      <t xml:space="preserve"> Spoj komada mora biti na naglavak i to rastavljivi, sidreni, za spoj cijevi od duktila. U cijenu stavke uključen spojni i brtveni metarija. Fazonski komadi moraju biti iste kvalitete kao i cijevi. Svi ponuđeni prirubnički fazonski komadi moraju biti PN16. Jediničnom cijenom obuhvaćen je i sav potreban spojni i brtveni materijal, što uključuje nabavu i dopremu nehrđajućih vijaka s elastičnom podloškom i maticom, brtvi, kao i potreban alat za montažu. Jedinična cijena stavke uključuje sve potrebne materijale, radove pomoćna sredstva i transporte.
Obračun po komadu dobavljenog i ugrađenog fazonskog komada.</t>
    </r>
  </si>
  <si>
    <r>
      <t xml:space="preserve">Dobava, doprema, istovar na deponiju gradilišta i ugradba </t>
    </r>
    <r>
      <rPr>
        <b/>
        <sz val="9"/>
        <rFont val="Arial Narrow"/>
        <family val="2"/>
        <charset val="238"/>
      </rPr>
      <t>FF spojnog komada s dvije prirubnice, DN 150 mm, L=300 mm</t>
    </r>
    <r>
      <rPr>
        <sz val="9"/>
        <rFont val="Arial Narrow"/>
        <family val="2"/>
        <charset val="238"/>
      </rPr>
      <t xml:space="preserve"> od nodularnog  lijeva za cjevovod za pražnjenje tlačnog voda, prema monterskim planovima i priloženoj specifikaciji.
Fazonski komadi od nodularnog lijeva iste kvalitete kao i cijevi sa prirubničkim spojem. Unutarnja zaštitna obloga za otpadnu vodu. Vanjska zaštita izvedena je od pocinčane prevlake s pokrivnim slojem i unutarnjom zaštitom naglavaka. Fazonski komadi za NP 16 bara. Za zaštitu spojeva dobaviti odgovarajuće materijale za izolaciju.
Jediničnom cijenom obuhvaćen je i sav potreban spojni i brtveni materijal, što uključuje nabavu i dopremu nehrđajućih vijaka s elastičnom podloškom i maticom, brtvi, kao i potreban alat za montažu.
Jedinična cijena stavke uključuje sve potrebne materijale, radove pomoćna sredstva i transporte. 
Obračun po dobavljenom i ugrađenom fazonskom komadu.</t>
    </r>
  </si>
  <si>
    <r>
      <t xml:space="preserve">Dobava, doprema, istovar na deponiju gradilišta i ugradba </t>
    </r>
    <r>
      <rPr>
        <b/>
        <sz val="9"/>
        <rFont val="Arial Narrow"/>
        <family val="2"/>
        <charset val="238"/>
      </rPr>
      <t>FF spojnog komada s dvije prirubnice, DN 150 mm, L=600 mm</t>
    </r>
    <r>
      <rPr>
        <sz val="9"/>
        <rFont val="Arial Narrow"/>
        <family val="2"/>
        <charset val="238"/>
      </rPr>
      <t xml:space="preserve"> od nodularnog  lijeva za cjevovod za pražnjenje tlačnog voda, prema monterskim planovima i priloženoj specifikaciji.
Fazonski komadi od nodularnog lijeva sa prirubničkim spojem. 
Unutarnja zaštitna obloga za otpadnu vodu. Vanjska zaštita izvedena je od pocinčane prevlake s pokrivnim slojem i unutarnjom zaštitom naglavaka. Fazonski komadi za NP 16 bara. Za zaštitu spojeva dobaviti odgovarajuće materijale za izolaciju.
Jediničnom cijenom obuhvaćen je i sav potreban spojni i brtveni materijal, što uključuje nabavu i dopremu nehrđajućih vijaka s elastičnom podloškom i maticom, brtvi, kao i potreban alat za montažu.
Jedinična cijena stavke uključuje sve potrebne materijale, radove pomoćna sredstva i transporte. 
Obračun po dobavljenom i ugrađenom fazonskom komadu.</t>
    </r>
  </si>
  <si>
    <r>
      <t xml:space="preserve">Dobava, doprema, istovar na deponiju gradilišta i ugradba  </t>
    </r>
    <r>
      <rPr>
        <b/>
        <sz val="9"/>
        <rFont val="Arial Narrow"/>
        <family val="2"/>
        <charset val="238"/>
      </rPr>
      <t>FF spojnog komada s dvije prirubnice, DN 150 mm, L=1000 mm</t>
    </r>
    <r>
      <rPr>
        <sz val="9"/>
        <rFont val="Arial Narrow"/>
        <family val="2"/>
        <charset val="238"/>
      </rPr>
      <t xml:space="preserve"> od nodularnog  lijeva za cjevovod za pražnjenje tlačnog voda, prema monterskim planovima i priloženoj specifikaciji.
Fazonski komadi od nodularnog lijeva sa prirubničkim spojem.
Unutarnja zaštitna obloga za otpadnu vodu. Vanjska zaštita izvedena je od pocinčane prevlake s pokrivnim slojem i unutarnjom zaštitom naglavaka. Fazonski komadi za NP 16 bara. Za zaštitu spojeva dobaviti odgovarajuće materijale za izolaciju.
Jediničnom cijenom obuhvaćen je i sav potreban spojni i brtveni materijal, što uključuje nabavu i dopremu nehrđajućih vijaka s elastičnom podloškom i maticom, brtvi, kao i potreban alat za montažu.
Jedinična cijena stavke uključuje sve potrebne materijale, radove pomoćna sredstva i transporte. 
Obračun po dobavljenom i ugrađenom fazonskom komadu.</t>
    </r>
  </si>
  <si>
    <r>
      <t xml:space="preserve">Dobava, doprema, istovar na deponiju gradilišta i ugradba </t>
    </r>
    <r>
      <rPr>
        <b/>
        <sz val="9"/>
        <rFont val="Arial Narrow"/>
        <family val="2"/>
        <charset val="238"/>
      </rPr>
      <t>Q90 lučnog komada s prirubnicama, DN 150 mm,</t>
    </r>
    <r>
      <rPr>
        <sz val="9"/>
        <rFont val="Arial Narrow"/>
        <family val="2"/>
        <charset val="238"/>
      </rPr>
      <t xml:space="preserve"> od nodularnog  lijeva za cjevovod za pražnjenje tlačnog voda, prema monterskim planovima i priloženoj specifikaciji.
Fazonski komadi od nodularnog lijeva sa prirubničkim spojem. Vanjska zaštita izvedena je od pocinčane prevlake s pokrivnim slojem u crvenom tonu i unutarnjom zaštitom naglavaka crvenim slojem. Fazonski komadi za NP 16 bara. Za zaštitu spojeva dobaviti odgovarajuće materijale za izolaciju.
Jediničnom cijenom obuhvaćen je i sav potreban spojni i brtveni materijal, što uključuje nabavu i dopremu nehrđajućih vijaka s elastičnom podloškom i maticom, brtvi, kao i potreban alat za montažu.
Jedinična cijena stavke uključuje sve potrebne materijale, radove pomoćna sredstva i transporte. 
Obračun po dobavljenom i ugrađenom fazonskom komadu.</t>
    </r>
  </si>
  <si>
    <r>
      <rPr>
        <b/>
        <sz val="9"/>
        <rFont val="Arial Narrow"/>
        <family val="2"/>
        <charset val="238"/>
      </rPr>
      <t xml:space="preserve">Napomena: Stavka troškovnika je opisana u više redaka (1.2.4.18. i 1.2.4.19.), a ponuđač daje cijenu za ovu stavku u retku 1.2.4.19.
</t>
    </r>
    <r>
      <rPr>
        <sz val="9"/>
        <rFont val="Arial Narrow"/>
        <family val="2"/>
        <charset val="238"/>
      </rPr>
      <t xml:space="preserve">
Dobava, doprema, istovar na deponiju gradilišta i ugradba</t>
    </r>
    <r>
      <rPr>
        <b/>
        <sz val="9"/>
        <rFont val="Arial Narrow"/>
        <family val="2"/>
        <charset val="238"/>
      </rPr>
      <t xml:space="preserve"> prirubničkog zasuna s ručnim kolom od nodularnog  lijeva</t>
    </r>
    <r>
      <rPr>
        <sz val="9"/>
        <rFont val="Arial Narrow"/>
        <family val="2"/>
        <charset val="238"/>
      </rPr>
      <t xml:space="preserve"> za cjevovod za pražnjenje tlačnog voda, sa spojem na prirubnicu, za NP 16 bara. 
Prirubnički zasun s ručnim kolom,</t>
    </r>
    <r>
      <rPr>
        <sz val="9"/>
        <color rgb="FFFF0000"/>
        <rFont val="Arial Narrow"/>
        <family val="2"/>
        <charset val="238"/>
      </rPr>
      <t xml:space="preserve"> </t>
    </r>
    <r>
      <rPr>
        <sz val="9"/>
        <rFont val="Arial Narrow"/>
        <family val="2"/>
        <charset val="238"/>
      </rPr>
      <t>izvedba za otpadnu vodu s elastičnim dosjedom izrađen, sljedeće izvedbe:
Veličina DN 150, nominalni tlak PN 16.
Zaštita od korozije:  površinska zaštita iznutra i izvana praškasti epoxy sloj (EP-P), boja plava RAL certifikat (jaka antikorozivna zaštita prema GSK sustavu kvalitete)
Brtvljenje vretena pomoću 3 O-prstena, ne zahtijeva održavanje s niskim okretnim momentima i garancijom od 2.500 ciklusa otvaranja/zatvaranja kod punog radnog tlaka
Mogućnost zamjene brtvenice dok se zasun nalazi pod punim radnim tlakom.  
Zatvarač vođen po cijeloj dužini, plastične vodilice klina
Plastični klizni prsteni u brtvenici
Pogonski element: sa ručnim kolom
Ugradbena duljina: 230 mm, kratka izvedba 
Završno ispitivanje ventila tlak i funkcija.
Jediničnom cijenom obuhvaćen je i sav potreban spojni i brtveni materijal, što uključuje nabavu i dopremu nehrđajućih vijaka s elastičnom podloškom i maticom, brtvi, kao i potreban alat za montažu.Jedinična cijena stavke uključuje sve potrebne materijale, radove pomoćna sredstva i transporte. Uz ponudu potrebno je priložiti certifikat za fazonske komade od ponuđenog proizvođača. 
Obračun po kom dobavljene i ugrađene armature.</t>
    </r>
  </si>
  <si>
    <r>
      <t>Dobava, doprema, istovar na deponiju gradilišta i ugradba</t>
    </r>
    <r>
      <rPr>
        <b/>
        <sz val="9"/>
        <rFont val="Arial Narrow"/>
        <family val="2"/>
        <charset val="238"/>
      </rPr>
      <t xml:space="preserve"> žabljeg poklopca od nodularnog  lijeva</t>
    </r>
    <r>
      <rPr>
        <sz val="9"/>
        <rFont val="Arial Narrow"/>
        <family val="2"/>
        <charset val="238"/>
      </rPr>
      <t xml:space="preserve"> za cjevovod za pražnjenje tlačnog voda, sa spojem na prirubnicu za NP 16 bara. Veličina DN 150, nominalni tlak PN 16
Jediničnom cijenom obuhvaćen je i sav potreban spojni i brtveni materijal, što uključuje nabavu i dopremu nehrđajućih vijaka s elastičnom podloškom i maticom, brtvi, kao i potreban alat za montažu.
Jedinična cijena stavke uključuje sve potrebne materijale, radove pomoćna sredstva i transporte. 
Obračun po dobavljenoj i ugrađenoj armaturi.</t>
    </r>
  </si>
  <si>
    <r>
      <t xml:space="preserve">Dobava, doprema, istovar na deponiju gradilišta i ugradba </t>
    </r>
    <r>
      <rPr>
        <b/>
        <sz val="9"/>
        <rFont val="Arial Narrow"/>
        <family val="2"/>
        <charset val="238"/>
      </rPr>
      <t>geotekstila  250 g/m</t>
    </r>
    <r>
      <rPr>
        <b/>
        <vertAlign val="superscript"/>
        <sz val="9"/>
        <rFont val="Arial Narrow"/>
        <family val="2"/>
        <charset val="238"/>
      </rPr>
      <t>2</t>
    </r>
    <r>
      <rPr>
        <sz val="9"/>
        <rFont val="Arial Narrow"/>
        <family val="2"/>
        <charset val="238"/>
      </rPr>
      <t>.
Geotekstil se polaže na uređeno dno rova, te se nakon polaganja cijevi obavija oko postoljice obloge cijevi, sa preklopom od cca 1 m. Nastavno se rov zatrpava materijalom iz iskopa ili izrađuje nasip.
Jedinična cijena stavke uključuje sve potrebne materijale, radove pomoćna sredstva i transporte.
Obračun po m</t>
    </r>
    <r>
      <rPr>
        <vertAlign val="superscript"/>
        <sz val="9"/>
        <rFont val="Arial Narrow"/>
        <family val="2"/>
        <charset val="238"/>
      </rPr>
      <t>2</t>
    </r>
    <r>
      <rPr>
        <sz val="9"/>
        <rFont val="Arial Narrow"/>
        <family val="2"/>
        <charset val="238"/>
      </rPr>
      <t xml:space="preserve"> dobavljenom i ugrađenom geotekstilu.</t>
    </r>
  </si>
  <si>
    <r>
      <t xml:space="preserve">Dobava, doprema, istovar na deponiju gradilišta i ugradba, te kompletno polaganje </t>
    </r>
    <r>
      <rPr>
        <b/>
        <sz val="9"/>
        <rFont val="Arial Narrow"/>
        <family val="2"/>
        <charset val="238"/>
      </rPr>
      <t>pocinčane čelične trake 40x2,5 mm</t>
    </r>
    <r>
      <rPr>
        <sz val="9"/>
        <rFont val="Arial Narrow"/>
        <family val="2"/>
        <charset val="238"/>
      </rPr>
      <t>.
Traka se postavlja neposredno iznad cijevi, u osi. 
Postava trake na poziciju prema poprečnom profilu, neposredno iznad cijevi, pri zatrpavanju kanala.
Na mjesti gdje traka ulazi u okno, ona se reže i povija prema dolje u duljini od 10 cm. Dobaviti cca. 1 spojnica na 50 m trake - pretpostavljena nabava trake u komadu.
Obračun po m' dobavljene i postavljene trake.</t>
    </r>
    <r>
      <rPr>
        <b/>
        <sz val="10"/>
        <rFont val="Arial"/>
        <family val="2"/>
        <charset val="238"/>
      </rPr>
      <t/>
    </r>
  </si>
  <si>
    <r>
      <t>m</t>
    </r>
    <r>
      <rPr>
        <vertAlign val="superscript"/>
        <sz val="9"/>
        <rFont val="Arial Narrow"/>
        <family val="2"/>
        <charset val="238"/>
      </rPr>
      <t>3</t>
    </r>
    <r>
      <rPr>
        <sz val="10"/>
        <rFont val="Arial"/>
        <family val="2"/>
        <charset val="238"/>
      </rPr>
      <t/>
    </r>
  </si>
  <si>
    <r>
      <rPr>
        <b/>
        <sz val="9"/>
        <rFont val="Arial Narrow"/>
        <family val="2"/>
        <charset val="238"/>
      </rPr>
      <t xml:space="preserve">Crpljenje vode </t>
    </r>
    <r>
      <rPr>
        <sz val="9"/>
        <rFont val="Arial Narrow"/>
        <family val="2"/>
        <charset val="238"/>
      </rPr>
      <t>za vrijeme izvođenja radova na dionici izgradnje tlačnog voda. Crpljenje vode po potrebi izvoditi unutar građevne jame rova, u slučaju zaplivavanja građevinske jame tijekom trajanja radova. Jedinična cijena stavke uključuje sve potrebne materijale, radove pomoćna sredstva i transporte. 
Obračun po kompletu.</t>
    </r>
  </si>
  <si>
    <r>
      <rPr>
        <b/>
        <sz val="9"/>
        <rFont val="Arial Narrow"/>
        <family val="2"/>
        <charset val="238"/>
      </rPr>
      <t>Tlačno ispitivanje vodonepropusnosti cjevovoda</t>
    </r>
    <r>
      <rPr>
        <sz val="9"/>
        <rFont val="Arial Narrow"/>
        <family val="2"/>
        <charset val="238"/>
      </rPr>
      <t>, po dionicama i skupno. U stavci je uključena potrebna voda i za višekratna ispitivanja, sve dok ispitivana dionica ne bude potpuno vodonepropusna. Stavkom obuhvaćene 2 poliesterska čepa NP 10 bara i spojnice za zatvaranje tlačnog voda. Cijenom stavke obuhvaćeni su svi potrebni radovi, materijali, pomagala i transporti za kompletno ispitivanje sve do konačne uspješnosti. 
Obračunava se po m` trase cjevovoda.</t>
    </r>
  </si>
  <si>
    <r>
      <rPr>
        <b/>
        <sz val="9"/>
        <rFont val="Arial Narrow"/>
        <family val="2"/>
        <charset val="238"/>
      </rPr>
      <t xml:space="preserve">Napomena: Stavka troškovnika je opisana u više redaka (2.1.1. - 2.1.4.), a ponuđač daje cijenu za ovu stavku u retku 2.1.4.
</t>
    </r>
    <r>
      <rPr>
        <sz val="9"/>
        <rFont val="Arial Narrow"/>
        <family val="2"/>
        <charset val="238"/>
      </rPr>
      <t xml:space="preserve">
</t>
    </r>
    <r>
      <rPr>
        <b/>
        <sz val="9"/>
        <rFont val="Arial Narrow"/>
        <family val="2"/>
        <charset val="238"/>
      </rPr>
      <t xml:space="preserve">Dobava i ugradnja pilonske pumpe </t>
    </r>
    <r>
      <rPr>
        <sz val="9"/>
        <rFont val="Arial Narrow"/>
        <family val="2"/>
        <charset val="238"/>
      </rPr>
      <t>sljedećih karakteristika:
- protok                                  Q=560 l/s
- protok minimalni                  Q=540 l/s
- minimalna visina dizanja     H=16 mVS
- nominalna snaga                 P</t>
    </r>
    <r>
      <rPr>
        <vertAlign val="subscript"/>
        <sz val="9"/>
        <rFont val="Arial Narrow"/>
        <family val="2"/>
        <charset val="238"/>
      </rPr>
      <t>2</t>
    </r>
    <r>
      <rPr>
        <sz val="9"/>
        <rFont val="Arial Narrow"/>
        <family val="2"/>
        <charset val="238"/>
      </rPr>
      <t>=132 kW ± 5 %
- broj okretaja                         n=950 o/min
- napajanje                             3x400 V, 50 Hz
- jakost struje                         I=239 A
- startna jakost struje             I=1.434 A
- cos j kod punog opterećenja          86,5 %
- efikasnost motora                           91,9 %
- ukupna efikasnost crpke i motora  67,5 % ili veća
- NPSH u radnoj točki            11,9 m
- tip radnog kola – kanalno   
- temperaturni uvjeti tekućine za rad pumpe su od 0 °C do 40 °C</t>
    </r>
  </si>
  <si>
    <r>
      <t>Karakteristike pumpe proizvođač mora garantirati. Za zaštitu od korozije i abrazije pumpe moraju biti premazane epoksidnim premazom debljine premaza minimalno 150 mikrona. U cijeni uključiti pripadajući dosjedni prsten na koji pumpa kod ugradnje „sjedne“, inox lanac nosivosti 3.200 kg duljine 10 m, sistem zatega (3 kom.) i oklopljeni kabel za pumpu koji se sastoji od kabela za napajanje 70 mm</t>
    </r>
    <r>
      <rPr>
        <vertAlign val="superscript"/>
        <sz val="9"/>
        <rFont val="Arial Narrow"/>
        <family val="2"/>
        <charset val="238"/>
      </rPr>
      <t>2</t>
    </r>
    <r>
      <rPr>
        <sz val="9"/>
        <rFont val="Arial Narrow"/>
        <family val="2"/>
        <charset val="238"/>
      </rPr>
      <t xml:space="preserve"> x 4 kabela x 2 izlaza (promjer izlaza 52 mm) i kabela za upravljanje 2,5 mm</t>
    </r>
    <r>
      <rPr>
        <vertAlign val="superscript"/>
        <sz val="9"/>
        <rFont val="Arial Narrow"/>
        <family val="2"/>
        <charset val="238"/>
      </rPr>
      <t>2</t>
    </r>
    <r>
      <rPr>
        <sz val="9"/>
        <rFont val="Arial Narrow"/>
        <family val="2"/>
        <charset val="238"/>
      </rPr>
      <t xml:space="preserve"> x 11 kabela x 1 izlaz (promjer izlaza 23 mm). Prije konačne narudžbe provjeriti tehničke karakteristike pumpe preko ovlaštenog predstavnika isporučitelja pumpe.
Obračun po kompletu.</t>
    </r>
  </si>
  <si>
    <r>
      <rPr>
        <b/>
        <sz val="9"/>
        <rFont val="Arial Narrow"/>
        <family val="2"/>
        <charset val="238"/>
      </rPr>
      <t>Dobava i ugradnja hidrostatskih senzora razine vode za upravljanje radom pumpi</t>
    </r>
    <r>
      <rPr>
        <sz val="9"/>
        <rFont val="Arial Narrow"/>
        <family val="2"/>
        <charset val="238"/>
      </rPr>
      <t xml:space="preserve"> (jedan za mjerenje razine vode u bazenu crpne stanice, dva sa vanjske strane čeličnog pilota i dva s unutarnje strane čeličnog pilota za mjerenje razine vode u rijeci odnosno kao zaštita od rada pumpi na „suho“). Senzor pretvara hitrostatski tlak proporcionalan sa razinom vode u standardizirani signal od 4 do 20 mA.
Točnost:                           0,3 %
Dugoročna stabilnost:     0,25 % / 12 mjeseci
Raspon mjerenja:            0-4 mH</t>
    </r>
    <r>
      <rPr>
        <vertAlign val="subscript"/>
        <sz val="9"/>
        <rFont val="Arial Narrow"/>
        <family val="2"/>
        <charset val="238"/>
      </rPr>
      <t>2</t>
    </r>
    <r>
      <rPr>
        <sz val="9"/>
        <rFont val="Arial Narrow"/>
        <family val="2"/>
        <charset val="238"/>
      </rPr>
      <t>O do 0-20 mH</t>
    </r>
    <r>
      <rPr>
        <vertAlign val="subscript"/>
        <sz val="9"/>
        <rFont val="Arial Narrow"/>
        <family val="2"/>
        <charset val="238"/>
      </rPr>
      <t>2</t>
    </r>
    <r>
      <rPr>
        <sz val="9"/>
        <rFont val="Arial Narrow"/>
        <family val="2"/>
        <charset val="238"/>
      </rPr>
      <t>O
U cijenu uključiti kućište od nehrđajuček čelika Ø 23,4 mm, zaštitom IP 68, otporan na piezo sa keramičkom dijafragmom i oklopljeni kabel promjera Ø 6 mm duljine 10 metara.
Obračun po kompletu.</t>
    </r>
  </si>
  <si>
    <r>
      <rPr>
        <b/>
        <sz val="9"/>
        <rFont val="Arial Narrow"/>
        <family val="2"/>
        <charset val="238"/>
      </rPr>
      <t>Dobava i ugradnja prirubničkog leptirastog zatvarača s dvostrukim ekscentrom, promjera NO 80</t>
    </r>
    <r>
      <rPr>
        <sz val="9"/>
        <rFont val="Arial Narrow"/>
        <family val="2"/>
        <charset val="238"/>
      </rPr>
      <t>0, NP 10, za ugradnju na cjevovod sirove vode (voda iz rijeke).  U cijenu uračunate prirubnice i protuprirubnice, brtveni, stezni i pričvrsni pribor otporan na utjecaj sirove vode odnosno koroziju (nehrđajući čelik). Navedeni leptirasti zatvarač koji će biti potopljen u sirovoj vodi (voda iz rijeke) također mora biti iz materijala otpornog na koroziju (sivi lijev GG 25).
Obračun po kompletu.</t>
    </r>
  </si>
  <si>
    <r>
      <rPr>
        <b/>
        <sz val="9"/>
        <rFont val="Arial Narrow"/>
        <family val="2"/>
        <charset val="238"/>
      </rPr>
      <t>Dobava i ugradnja prirubničkog leptirastog povratnog ventila "priklopac“, promjera NO 800</t>
    </r>
    <r>
      <rPr>
        <sz val="9"/>
        <rFont val="Arial Narrow"/>
        <family val="2"/>
        <charset val="238"/>
      </rPr>
      <t>, NP 10, za ugradnju na cjevovod sirove vode (voda iz rijeke). U cijenu uračunate prirubnice i protuprirubnice, brtveni, stezni i pričvrsni pribor otporan na utjecaj sirove vode odnosno koroziju (nehrđajući čelik). Navedeni leptirasti zatvarač koji će biti potopljen u sirovoj vodi (voda iz rijeke) također mora biti iz materijala otpornog na koroziju (sivi lijev GG 25).
Obračun po kompletu.</t>
    </r>
  </si>
  <si>
    <r>
      <rPr>
        <b/>
        <sz val="9"/>
        <rFont val="Arial Narrow"/>
        <family val="2"/>
        <charset val="238"/>
      </rPr>
      <t>Pripremno - završni radov</t>
    </r>
    <r>
      <rPr>
        <sz val="9"/>
        <rFont val="Arial Narrow"/>
        <family val="2"/>
        <charset val="238"/>
      </rPr>
      <t>i, transport opreme i materijala, sav potreban prijevoz i prijenos, uskladištenja, skele, dizalice, unutarnje i vanjske komunikacije na radilištu, sitni potrošni materijal koji nije posebno specificiran, te usklađivanje s ostalim sudionicima izvođenja.
Obračun po kompletu.</t>
    </r>
  </si>
  <si>
    <r>
      <rPr>
        <b/>
        <sz val="9"/>
        <rFont val="Arial Narrow"/>
        <family val="2"/>
        <charset val="238"/>
      </rPr>
      <t xml:space="preserve">Hladna tlačna proba </t>
    </r>
    <r>
      <rPr>
        <sz val="9"/>
        <rFont val="Arial Narrow"/>
        <family val="2"/>
        <charset val="238"/>
      </rPr>
      <t>(tlačenje cjevovoda bez montirane pumpe) vodom na tlak od 3 bara. 
Obračun po kompletu.</t>
    </r>
  </si>
  <si>
    <r>
      <rPr>
        <b/>
        <sz val="9"/>
        <rFont val="Arial Narrow"/>
        <family val="2"/>
        <charset val="238"/>
      </rPr>
      <t>Prvo punjenje sustava</t>
    </r>
    <r>
      <rPr>
        <sz val="9"/>
        <rFont val="Arial Narrow"/>
        <family val="2"/>
        <charset val="238"/>
      </rPr>
      <t>, ispitivanje funkcionalnosti ugrađene armature, svih elemenata ugrađenih u strojarski dio sustava te probni pogon sustava punjenja crpnog bazena. 
Obračun po kompletu.</t>
    </r>
  </si>
  <si>
    <r>
      <rPr>
        <b/>
        <sz val="9"/>
        <rFont val="Arial Narrow"/>
        <family val="2"/>
        <charset val="238"/>
      </rPr>
      <t>Čišćenje gradilišta</t>
    </r>
    <r>
      <rPr>
        <sz val="9"/>
        <rFont val="Arial Narrow"/>
        <family val="2"/>
        <charset val="238"/>
      </rPr>
      <t xml:space="preserve"> tijekom radova kao i završno detaljno čišćenje nakon završetka radova, odvoženje viška materijala i smeća na deponij te plaćanje usluga deponija. 
Obračun po kompletu.</t>
    </r>
  </si>
  <si>
    <r>
      <rPr>
        <b/>
        <sz val="9"/>
        <rFont val="Arial Narrow"/>
        <family val="2"/>
        <charset val="238"/>
      </rPr>
      <t xml:space="preserve">Napomena: Stavka troškovnika je opisana u više redaka (3.2.1.-.3.2.12.), a ponuđač daje cijenu za ovu stavku u retku  3.2.12.
</t>
    </r>
    <r>
      <rPr>
        <sz val="9"/>
        <rFont val="Arial Narrow"/>
        <family val="2"/>
        <charset val="238"/>
      </rPr>
      <t xml:space="preserve">
</t>
    </r>
    <r>
      <rPr>
        <b/>
        <sz val="9"/>
        <rFont val="Arial Narrow"/>
        <family val="2"/>
        <charset val="238"/>
      </rPr>
      <t xml:space="preserve">Dobava i ugradnja elektro ormara ugrađenih u crpnoj stanici izrađenog i tipski testiranog, za napajanje, nadzor i praćenje rada dviju pilonskih pumpi pogonjenih vanjskim pretvaračima frekvencije preko upravljačkog sustava. </t>
    </r>
    <r>
      <rPr>
        <sz val="9"/>
        <rFont val="Arial Narrow"/>
        <family val="2"/>
        <charset val="238"/>
      </rPr>
      <t xml:space="preserve">Gore navedeni upravljački sustav sastoji se od samostojećeg ormara s ugrađenom mikroprocesorskom kontrolnom jedinicom s LCD zaslonom te svim potrebnim elementima kao što su glavna sklopka, sklopnici, IO moduli i ožičenje. Sustav sadrži i dva pripadajuća samostojeća pretvarača frekvencije. 
Upravljački sustav sadrži sljedeće funkcije:
- Upozorenja i alarmi 
- Postavljanje do sedam različitih radnih točaka
- Satni program 
- Kaskadno upravljanje pumpama
- Ograničavanje minimalnog vremena između pokretanja/zaustavljanja pojedinih pumpi
- Ograničavanje maximalnog broja pokretanja pojedine pumpe po satu
- Definiranje rezervne pumpe
- Praćenje broja radnih sati svake pojedine pumpe
- Optimiranje broja radnih sati pojedinih pumpe i
- Prisilna izmjena pumpi u radu
- Sukcesivna automatska periodička provjera svih pumpi
- Algoritam za izbor optimalnog broja i brzina c pumpi u radu 
- Sukcesivna izmjena radnih pumpi
</t>
    </r>
  </si>
  <si>
    <r>
      <rPr>
        <b/>
        <sz val="9"/>
        <rFont val="Arial Narrow"/>
        <family val="2"/>
        <charset val="238"/>
      </rPr>
      <t>Dobava, polaganje i spajanje glavnih napojnih kabela reda 1kV</t>
    </r>
    <r>
      <rPr>
        <sz val="9"/>
        <rFont val="Arial Narrow"/>
        <family val="2"/>
        <charset val="238"/>
      </rPr>
      <t>, od pozicije napojno-upravljačkog razvodnog ormara pumpi do pozicija prespojnih razvodnih kutija. Od ormara napajanja i upravljanja pumpama do svake priključne kutije polaže se 2x(3xPP00 1x185 mm</t>
    </r>
    <r>
      <rPr>
        <vertAlign val="superscript"/>
        <sz val="9"/>
        <rFont val="Arial Narrow"/>
        <family val="2"/>
        <charset val="238"/>
      </rPr>
      <t>2</t>
    </r>
    <r>
      <rPr>
        <sz val="9"/>
        <rFont val="Arial Narrow"/>
        <family val="2"/>
        <charset val="238"/>
      </rPr>
      <t xml:space="preserve"> + 1xPP00 1x185 mm</t>
    </r>
    <r>
      <rPr>
        <vertAlign val="superscript"/>
        <sz val="9"/>
        <rFont val="Arial Narrow"/>
        <family val="2"/>
        <charset val="238"/>
      </rPr>
      <t>2</t>
    </r>
    <r>
      <rPr>
        <sz val="9"/>
        <rFont val="Arial Narrow"/>
        <family val="2"/>
        <charset val="238"/>
      </rPr>
      <t>), signalni kabel PP00 12x2,5 mm</t>
    </r>
    <r>
      <rPr>
        <vertAlign val="superscript"/>
        <sz val="9"/>
        <rFont val="Arial Narrow"/>
        <family val="2"/>
        <charset val="238"/>
      </rPr>
      <t>2</t>
    </r>
    <r>
      <rPr>
        <sz val="9"/>
        <rFont val="Arial Narrow"/>
        <family val="2"/>
        <charset val="238"/>
      </rPr>
      <t xml:space="preserve"> i FeZn traka 30x4 mm. Kabeli se polažu "vijugavo" direktno u zemlju. 
Stavkama obuhvaćen sav potreban materijal za izradu kabelskih završetaka (kabelske stopice i sitni spojni materijal) do pune funkcionalnosti:</t>
    </r>
  </si>
  <si>
    <r>
      <t xml:space="preserve"> - PP00 1x185 mm</t>
    </r>
    <r>
      <rPr>
        <vertAlign val="superscript"/>
        <sz val="9"/>
        <rFont val="Arial Narrow"/>
        <family val="2"/>
        <charset val="238"/>
      </rPr>
      <t>2</t>
    </r>
    <r>
      <rPr>
        <sz val="9"/>
        <rFont val="Arial Narrow"/>
        <family val="2"/>
        <charset val="238"/>
      </rPr>
      <t>. Obračun po m’</t>
    </r>
  </si>
  <si>
    <r>
      <t xml:space="preserve"> - NYCY 12x1,5 mm</t>
    </r>
    <r>
      <rPr>
        <vertAlign val="superscript"/>
        <sz val="9"/>
        <rFont val="Arial Narrow"/>
        <family val="2"/>
        <charset val="238"/>
      </rPr>
      <t>2</t>
    </r>
    <r>
      <rPr>
        <sz val="9"/>
        <rFont val="Arial Narrow"/>
        <family val="2"/>
        <charset val="238"/>
      </rPr>
      <t>. Obračun po m’</t>
    </r>
  </si>
  <si>
    <r>
      <rPr>
        <b/>
        <sz val="9"/>
        <rFont val="Arial Narrow"/>
        <family val="2"/>
        <charset val="238"/>
      </rPr>
      <t>Dobava, polaganje i spajanje signalnih kabela</t>
    </r>
    <r>
      <rPr>
        <sz val="9"/>
        <rFont val="Arial Narrow"/>
        <family val="2"/>
        <charset val="238"/>
      </rPr>
      <t xml:space="preserve"> (za hidrostatske senzore), od pozicije napojno-upravljačkog razvodnog ormara pumpi do pozicija prespojnih razvodnih kutija. Nivo sonde specificirane strojarskim projektom (ukupno 5 kom.) i isporučuju se u kompletu sa tvorničkim kabelom, a nalaze se  na poziciji usisne građevine (4 kom.) te u sklopu crpnog bazena unutar crpne stanice (1 kom). Stavkom obuhvaćen sav potreban materijal za izradu kabelskih završetaka (kabelske stopice i sitni spojni materijal) do pune funkcionalnosti:
- NYCY 3(5)x1,5 mm</t>
    </r>
    <r>
      <rPr>
        <vertAlign val="superscript"/>
        <sz val="9"/>
        <rFont val="Arial Narrow"/>
        <family val="2"/>
        <charset val="238"/>
      </rPr>
      <t>2</t>
    </r>
    <r>
      <rPr>
        <sz val="9"/>
        <rFont val="Arial Narrow"/>
        <family val="2"/>
        <charset val="238"/>
      </rPr>
      <t>. Obračun po m’.</t>
    </r>
  </si>
  <si>
    <r>
      <rPr>
        <b/>
        <sz val="9"/>
        <rFont val="Arial Narrow"/>
        <family val="2"/>
        <charset val="238"/>
      </rPr>
      <t>Dobava, polaganje i spajanje kabela</t>
    </r>
    <r>
      <rPr>
        <sz val="9"/>
        <rFont val="Arial Narrow"/>
        <family val="2"/>
        <charset val="238"/>
      </rPr>
      <t xml:space="preserve"> (za isklopno tipkalo), od pozicije napojno-upravljačkog razvodnog ormara pumpi do pozicija isklopnog tipkala ispred ulaznih vrata u dio NN postrojenja trafostanice položenog u PNT instalacijsku cijev. Stavkom obuhvaćen kabel sa PNT cijevi.
 - PP-Y 3x1,5 mm</t>
    </r>
    <r>
      <rPr>
        <vertAlign val="superscript"/>
        <sz val="9"/>
        <rFont val="Arial Narrow"/>
        <family val="2"/>
        <charset val="238"/>
      </rPr>
      <t>2</t>
    </r>
    <r>
      <rPr>
        <sz val="9"/>
        <rFont val="Arial Narrow"/>
        <family val="2"/>
        <charset val="238"/>
      </rPr>
      <t>/PNT Ø16 mm. Obračun po m’.</t>
    </r>
  </si>
  <si>
    <r>
      <rPr>
        <b/>
        <sz val="9"/>
        <rFont val="Arial Narrow"/>
        <family val="2"/>
        <charset val="238"/>
      </rPr>
      <t>Dobava, montaža te spajanje nadgradnog isklopnog  tipkala za isklop u nuž</t>
    </r>
    <r>
      <rPr>
        <sz val="9"/>
        <rFont val="Arial Narrow"/>
        <family val="2"/>
        <charset val="238"/>
      </rPr>
      <t>di pod staklom, crvene boje, 1xNO kontakt, 16 A, u minimalnoj zaštiti IP55, komplet sa svim potrebnim spojnim i montažnim radom i materijalom.
Obračun po kompletu.</t>
    </r>
  </si>
  <si>
    <r>
      <rPr>
        <b/>
        <sz val="9"/>
        <rFont val="Arial Narrow"/>
        <family val="2"/>
        <charset val="238"/>
      </rPr>
      <t>Izrada kabelskih završetaka za unutrašnju montažu</t>
    </r>
    <r>
      <rPr>
        <sz val="9"/>
        <rFont val="Arial Narrow"/>
        <family val="2"/>
        <charset val="238"/>
      </rPr>
      <t xml:space="preserve"> na jednožilnim 1kV bakrenim kabelima presjeka 185 mm</t>
    </r>
    <r>
      <rPr>
        <vertAlign val="superscript"/>
        <sz val="9"/>
        <rFont val="Arial Narrow"/>
        <family val="2"/>
        <charset val="238"/>
      </rPr>
      <t>2</t>
    </r>
    <r>
      <rPr>
        <sz val="9"/>
        <rFont val="Arial Narrow"/>
        <family val="2"/>
        <charset val="238"/>
      </rPr>
      <t>. 
Obračun po kompletu.</t>
    </r>
  </si>
  <si>
    <r>
      <rPr>
        <b/>
        <sz val="9"/>
        <rFont val="Arial Narrow"/>
        <family val="2"/>
        <charset val="238"/>
      </rPr>
      <t>Dobava i montaža prespojne razvodne kutije za spajanje signalnih kabela hidrostatskih senzora,</t>
    </r>
    <r>
      <rPr>
        <sz val="9"/>
        <rFont val="Arial Narrow"/>
        <family val="2"/>
        <charset val="238"/>
      </rPr>
      <t xml:space="preserve"> za spoj položenog kabela te originalnog kabela koji se isporučuje uz nivosonde, dimenzija (ŠxVxD) cca 64x86x3 8 mm u minimalnoj zaštiti IP68 komplet sa kabelskim uvodnicama za spoj originalnog i novopoloženog kabela Pg9 (4 kom.), odgovarajućim rednim stezaljkama te montažnim priborom za ugradnju na konstrukciju. Obračun po kompletu.</t>
    </r>
  </si>
  <si>
    <r>
      <rPr>
        <b/>
        <sz val="9"/>
        <rFont val="Arial Narrow"/>
        <family val="2"/>
        <charset val="238"/>
      </rPr>
      <t>Dobava i montaža prespojne razvodne kutije (ormara)  iz nehrđajućeg čelika za spajanje dovodnih energetskih i signalnih kabela</t>
    </r>
    <r>
      <rPr>
        <sz val="9"/>
        <rFont val="Arial Narrow"/>
        <family val="2"/>
        <charset val="238"/>
      </rPr>
      <t xml:space="preserve"> sa originalnim kabelima koji se isporučuju uz pumpe. 
Prespojni ormar prema sljedećoj specifikaciji:
- ormar sa montažnom pločom i držačima za montažu na nosač (stupanj zaštite IP69K) vanjskih dimenzija cca 760x760x300 mm iz nehrđajućeg čelika (316L) - kom 1
- metalna uvodnica M50x1,5  (CR/NBR brtve, IP68, za minimalno 5 bar-a 30') - kom 9
- metalna uvodnica M32x1,5 – (CR/NBR brtve, IP68, za minimalno 5 bar-a 30') - kom 2
- Spoj kabela uzemljenja preko komada bakrene sabirnice + 2 kom. Izolatora - komplet 1
- Stezaljke sa dvostrukim ulazom/izlazom 180 mm</t>
    </r>
    <r>
      <rPr>
        <vertAlign val="superscript"/>
        <sz val="9"/>
        <rFont val="Arial Narrow"/>
        <family val="2"/>
        <charset val="238"/>
      </rPr>
      <t>2</t>
    </r>
    <r>
      <rPr>
        <sz val="9"/>
        <rFont val="Arial Narrow"/>
        <family val="2"/>
        <charset val="238"/>
      </rPr>
      <t xml:space="preserve"> - kom 4
- Stezaljke 4 mm</t>
    </r>
    <r>
      <rPr>
        <vertAlign val="superscript"/>
        <sz val="9"/>
        <rFont val="Arial Narrow"/>
        <family val="2"/>
        <charset val="238"/>
      </rPr>
      <t>2</t>
    </r>
    <r>
      <rPr>
        <sz val="9"/>
        <rFont val="Arial Narrow"/>
        <family val="2"/>
        <charset val="238"/>
      </rPr>
      <t xml:space="preserve"> - kom 20
Obračun po kompletu.</t>
    </r>
  </si>
  <si>
    <r>
      <rPr>
        <b/>
        <sz val="9"/>
        <rFont val="Arial Narrow"/>
        <family val="2"/>
        <charset val="238"/>
      </rPr>
      <t>Dobava izrada i montaža nosača prespojne razvodne kutije</t>
    </r>
    <r>
      <rPr>
        <sz val="9"/>
        <rFont val="Arial Narrow"/>
        <family val="2"/>
        <charset val="238"/>
      </rPr>
      <t xml:space="preserve"> (ormara)  iz nehrđajućeg čelika. Nosač je dimenzija cca 1200x760 mm izrađen iz "L" profila minimalno 50x50x5 mm te dvije temeljne pločama cca 120x120x5 mm, sa po 4 vijka duljine cca 100 mm. 
Obračun po kompletu.</t>
    </r>
  </si>
  <si>
    <r>
      <rPr>
        <b/>
        <sz val="9"/>
        <rFont val="Arial Narrow"/>
        <family val="2"/>
        <charset val="238"/>
      </rPr>
      <t>Dobava i ugradnja pocinčano-čelične</t>
    </r>
    <r>
      <rPr>
        <sz val="9"/>
        <rFont val="Arial Narrow"/>
        <family val="2"/>
        <charset val="238"/>
      </rPr>
      <t xml:space="preserve"> (PČL) trase s poklopcima dim. 300x60 mm montiranu na zaštitnu cijev cijevovoda. Stavkom obuhvatiti varenje nosača na zaštitnu cijev, potrebne kutne komade te sav spojni i ovjesni pribor i materijalom (spojnice, koljena, nastavci, poklopci, vijci, matice, nazubljene pločice, boja).  
Obračun po m’.</t>
    </r>
  </si>
  <si>
    <r>
      <rPr>
        <b/>
        <sz val="9"/>
        <rFont val="Arial Narrow"/>
        <family val="2"/>
        <charset val="238"/>
      </rPr>
      <t>Dobava, doprema i ugradnja brtvenog elementa za vodotjesno brtvljenje kabela kroz zid</t>
    </r>
    <r>
      <rPr>
        <sz val="9"/>
        <rFont val="Arial Narrow"/>
        <family val="2"/>
        <charset val="238"/>
      </rPr>
      <t xml:space="preserve">.  Modularni sustav za brtvljenje prolaza kabela kroz zid sastavljen od pocinčanog čeličnog okvira (ugradnja prilikom lijevanja betona koristenjem stiroporskih kalupa) i brtvenih elementa (modula na bazi EPDM gume) dužine minimalno 60 mm, uz ugradnju elementa za pritezanje (klina). Prilikom polaganja kabela, na modulima kroz koje prolaze kabeli uklanja se jezgra i slojevi plašta do promjera kabela. Na modulima kroz koje se ne polažu kabeli ugrađuje se modul sa jezgrom koji služi kao rezerva. 
Brtveni element mora biti certificiran za minimalno 4 bar-a vodotjesnosti. Brtveni element se sastoji iz:
- okvir od galvaniziranog čelika vanjskih dimenzija cca 410x252,5x60 mm (debljine minimalno 60 mm), unutarnjih cca 278x120,5 mm - kom 1"
- kalup za ugradnju prilikom betoniranja - kom 1"
- brtveni modul za prolaz kabela kabele promjera od 21,5-34,5 mm - kom 12
- brtveni modul za prolaz kabela promjera od 10-25 mm - kom 8
- brtveni modul za prolaz dva kabela promjera od 4-14,5 mm - kom 3
- element (klin) za pritezanje - kom 1
- pregradna pločica za fiksiranje modula - kom 7
Obračun po kompletu.
</t>
    </r>
  </si>
  <si>
    <r>
      <rPr>
        <b/>
        <sz val="9"/>
        <rFont val="Arial Narrow"/>
        <family val="2"/>
        <charset val="238"/>
      </rPr>
      <t>Dobava i ugradnja te izrada spoja izrada izjednačenja potencijala metalnih mas</t>
    </r>
    <r>
      <rPr>
        <sz val="9"/>
        <rFont val="Arial Narrow"/>
        <family val="2"/>
        <charset val="238"/>
      </rPr>
      <t>a fleksibilnim pocinčanim pletenicama 35 mm</t>
    </r>
    <r>
      <rPr>
        <vertAlign val="superscript"/>
        <sz val="9"/>
        <rFont val="Arial Narrow"/>
        <family val="2"/>
        <charset val="238"/>
      </rPr>
      <t xml:space="preserve">2 </t>
    </r>
    <r>
      <rPr>
        <sz val="9"/>
        <rFont val="Arial Narrow"/>
        <family val="2"/>
        <charset val="238"/>
      </rPr>
      <t>upotrebom vijčanog materijala, komplet sa svim potrebnim sitnim montažnim materijalom.
Obračun po kompletu.</t>
    </r>
  </si>
  <si>
    <r>
      <rPr>
        <b/>
        <sz val="9"/>
        <rFont val="Arial Narrow"/>
        <family val="2"/>
        <charset val="238"/>
      </rPr>
      <t xml:space="preserve">Dobava i ugradnja te izrada spoja fiksno postavljenih metalnih masa </t>
    </r>
    <r>
      <rPr>
        <sz val="9"/>
        <rFont val="Arial Narrow"/>
        <family val="2"/>
        <charset val="238"/>
      </rPr>
      <t>(zaštitnih cjevovoda) na traku uzemljenja izveden FeZn trakom 30x4 mm, duljine 3 m uz upotrebu potrebnih križnih i vijčanih spojeva. 
Obračun po kompletu.</t>
    </r>
  </si>
  <si>
    <r>
      <rPr>
        <b/>
        <sz val="9"/>
        <rFont val="Arial Narrow"/>
        <family val="2"/>
        <charset val="238"/>
      </rPr>
      <t xml:space="preserve">Puštanje u pogon, testiranje prijenosa mjerenih vrijednosti </t>
    </r>
    <r>
      <rPr>
        <sz val="9"/>
        <rFont val="Arial Narrow"/>
        <family val="2"/>
        <charset val="238"/>
      </rPr>
      <t>od periferne stanice, smještene u crpnoj stanici, do distribucijskog centra (nadzorno upravljačkog centra) Investitora/korisnika, te povrat informacija sa GPRS komunikacijske tehnologije.  
Obračun po kompletu.</t>
    </r>
  </si>
  <si>
    <r>
      <rPr>
        <b/>
        <sz val="9"/>
        <rFont val="Arial Narrow"/>
        <family val="2"/>
        <charset val="238"/>
      </rPr>
      <t>Spajanje elemenata strojarske opreme te funkcionalno ispitivanje i</t>
    </r>
    <r>
      <rPr>
        <sz val="9"/>
        <rFont val="Arial Narrow"/>
        <family val="2"/>
        <charset val="238"/>
      </rPr>
      <t xml:space="preserve"> parametriranje prilikom probnog rada sustava.   
Obračun po satu rada električara.</t>
    </r>
  </si>
  <si>
    <r>
      <rPr>
        <b/>
        <sz val="9"/>
        <rFont val="Arial Narrow"/>
        <family val="2"/>
        <charset val="238"/>
      </rPr>
      <t>Napomena: Stavka troškovnika je opisana u više redaka (3.2.27. i 3.2.28.), a ponuđač daje cijenu za ovu stavku u retku 3.2.28.</t>
    </r>
    <r>
      <rPr>
        <sz val="9"/>
        <rFont val="Arial Narrow"/>
        <family val="2"/>
        <charset val="238"/>
      </rPr>
      <t xml:space="preserve">
</t>
    </r>
    <r>
      <rPr>
        <b/>
        <sz val="9"/>
        <rFont val="Arial Narrow"/>
        <family val="2"/>
        <charset val="238"/>
      </rPr>
      <t xml:space="preserve">Ispitivanja, mjerenja,  i primopredaja radova </t>
    </r>
    <r>
      <rPr>
        <sz val="9"/>
        <rFont val="Arial Narrow"/>
        <family val="2"/>
        <charset val="238"/>
      </rPr>
      <t xml:space="preserve">moraju se u svemu izvesti prema: Tehničkim propisima za niskonaponske električne instalacije (NN 5/10), kao i izrada potrebne dokumentacije za tehnički pregled u svemu prema Pravilniku o tehničkom pregledu građevine (NN 46/18, 98/19).
Kompletna dokumentacija mora biti uvezanan s odgovarajućim sadržajem i sadržavati:
 - ispitivanje izolacije kabela,
 - ispitivanje neprekinutosti zaštitnog vodiča i povezanost metalnih masa na izjednačenje potencijala.
 - mjerenje prijelaznog otpora uzemljivača,
 - ispitivanje djelovanja zaštitnih mjera - zaštite od povećanog napona dodira, podešenosti zaštitnih uređaja, kontrola mehaničke zaštite i zahtijevane IP-zaštite, podešenje upravljačkih i signalnih strujnih krugova 
 - izrada i predaja ispitnih lista za izvedene kontrole, podešenja i ispitivanja,
 - ispitivanje instalacije uzemljenja.
 - upute za rukovanje za sve funkcijsko tehnološke cijeline na hrvatskom jeziku. 
</t>
    </r>
  </si>
  <si>
    <r>
      <t>I</t>
    </r>
    <r>
      <rPr>
        <b/>
        <sz val="9"/>
        <rFont val="Arial Narrow"/>
        <family val="2"/>
        <charset val="238"/>
      </rPr>
      <t xml:space="preserve">zrada tehničke dokumentacije izvedenog stanja </t>
    </r>
    <r>
      <rPr>
        <sz val="9"/>
        <rFont val="Arial Narrow"/>
        <family val="2"/>
        <charset val="238"/>
      </rPr>
      <t>prema važećim tehničkim propisima na  podlogama stvarno izvedenog stanja i to: tri primjerka  u "klasičnom" papirnatom obliku i  jedan na CD-u u  digitalnom i obliku.  
Obračun po kompletu.</t>
    </r>
  </si>
  <si>
    <r>
      <t xml:space="preserve">Radovi izvođača na organizaciji gradilišta 
</t>
    </r>
    <r>
      <rPr>
        <sz val="9"/>
        <rFont val="Arial Narrow"/>
        <family val="2"/>
        <charset val="238"/>
      </rPr>
      <t>Stavka uključuje dovoz, postavljanje u pogonsko stanje, te nakon završetka radova demontiranje i odvoz svih uređaja, postrojenja, pribora, građevinskih strojeva, transportnih sredstava, oplata, ukrućenja, uređaja za opskrbu i prostorija za smještaj, potrebnih za stručno izvođenje radova u ugovorenom roku, prema tehničkoj dokumentaciji izvođenja radova.
U sklopu ove stavke potrebno je uračunati i troškove potrebne za osiguranje radnog prostora i uredskih uređaja za nadzornu službu.
Obračun po kompletu.</t>
    </r>
  </si>
  <si>
    <r>
      <t xml:space="preserve">Uklanjanje grmlja i šiblja                                                                                            </t>
    </r>
    <r>
      <rPr>
        <sz val="9"/>
        <rFont val="Arial Narrow"/>
        <family val="2"/>
        <charset val="238"/>
      </rPr>
      <t>Obuhvaća sječenje grmlja i šiblja, vađenje korijenja te odvoz na odlagalište koje odredi nadzorni inženjer na udaljenosti do 10 km. Površine koje treba očistiti od grmlja i šiblja određuje nadzorni inženjer prije početka rada. Čišćenje obuhvaća i uklanjanje svega nepotrebnog materijala zaostalog nakon tih radova.                                                   
Uklanjanje grmlja i šiblja (do promjera 10 cm) obračunava se po m</t>
    </r>
    <r>
      <rPr>
        <vertAlign val="superscript"/>
        <sz val="9"/>
        <rFont val="Arial Narrow"/>
        <family val="2"/>
        <charset val="238"/>
      </rPr>
      <t>2</t>
    </r>
    <r>
      <rPr>
        <sz val="9"/>
        <rFont val="Arial Narrow"/>
        <family val="2"/>
        <charset val="238"/>
      </rPr>
      <t xml:space="preserve"> očišćene zarasle površine.</t>
    </r>
  </si>
  <si>
    <r>
      <t xml:space="preserve">Uklanjanje drveća promjera 10 - 30 cm                                                                                              </t>
    </r>
    <r>
      <rPr>
        <sz val="9"/>
        <rFont val="Arial Narrow"/>
        <family val="2"/>
        <charset val="238"/>
      </rPr>
      <t>Obuhvaća sječenje stabala, odsijecanje granja, rezanje stabala i debelih grana na dužine pogodne za prijevoz, vađenje korijenja, te starih panjeva i panjeva novo posiječenih stabala, zatim odnošenje, granja, trupaca i panjeva na odlagalište koje odredi nadzorni inženjer na udaljenosti do 10 km. Površine koje treba očistiti od drveća i panjeva određuje nadzorni inženjer prije početka rada. Čišćenje obuhvaća i uklanjanje svega nepotrebnog materijala zaostalog nakon tih radova.                                                     
Uklanjanje drveća i panjeva obračunava se po komodu.
Promjer stabla 10-30 cm (mjereno na 1 m od zemlje).</t>
    </r>
  </si>
  <si>
    <r>
      <t xml:space="preserve">Uklanjanje drveća - promjer veći od 30 cm                                                                                              </t>
    </r>
    <r>
      <rPr>
        <sz val="9"/>
        <rFont val="Arial Narrow"/>
        <family val="2"/>
        <charset val="238"/>
      </rPr>
      <t>Obuhvaća sječenje stabala, odsijecanje granja, rezanje stabala i debelih grana na dužine pogodne za prijevoz, vađenje korijenja, te starih panjeva i panjeva novo posiječenih stabala, zatim odnošenje, granja, trupaca i panjeva na odlagalište koje odredi nadzorni inženjer na udaljenosti do 10 km. Površine koje treba očistiti od drveća i panjeva određuje nadzorni inženjer prije početka rada. Čišćenje obuhvaća i uklanjanje svega nepotrebnog materijala zaostalog nakon tih radova.                                                     
Uklanjanje drveća i panjeva obračunava se po komodu.
Promjer stabla veći od 30 cm (mjereno na 1 m od zemlje).</t>
    </r>
  </si>
  <si>
    <r>
      <t xml:space="preserve">Uklanjanje postojećih ruševnih građevina na parceli                                                                                       </t>
    </r>
    <r>
      <rPr>
        <sz val="9"/>
        <rFont val="Arial Narrow"/>
        <family val="2"/>
        <charset val="238"/>
      </rPr>
      <t>Uklanjanje postojećih zidanih i armiranobetonsih građevina na parceli i zbrinjavanje otpada sukladno važećim Zakonima i pravilnicima na odgovarajućem deponiju.
Stavka obuhvaća rušenje postojećih građevina, utvora otpada, prijevoz, istovar i deponiranje uklonjenog materijala i opreme na odgovarajući deponiji.
Obračun prema m</t>
    </r>
    <r>
      <rPr>
        <vertAlign val="superscript"/>
        <sz val="9"/>
        <rFont val="Arial Narrow"/>
        <family val="2"/>
        <charset val="238"/>
      </rPr>
      <t>2</t>
    </r>
    <r>
      <rPr>
        <sz val="9"/>
        <rFont val="Arial Narrow"/>
        <family val="2"/>
        <charset val="238"/>
      </rPr>
      <t xml:space="preserve"> tlocrtne površine postojeće građevine.</t>
    </r>
  </si>
  <si>
    <r>
      <t xml:space="preserve">Geodetski radovi, iskolčenje platoa i ograde, TS Dalj, distribucijske CS, usisnog bazena, okna mjerača protoka, zasunskog okna, CS za pražnjenje sustava i revizionih okana
</t>
    </r>
    <r>
      <rPr>
        <sz val="9"/>
        <rFont val="Arial Narrow"/>
        <family val="2"/>
        <charset val="238"/>
      </rPr>
      <t>Stavka obuhvaća iskolčenje platoa i ograde, TS Dalj, distribucijske CS, usisnog bazena, okna mjerača protoka, zasunskog okna, CS za pražnjenje sustava i revizijskih okana, sva geodetska mjerenja kojima se podaci iz projekta prenose na teren i obrnuto, osiguranje iskolčenja, obnavljanje i održavanje iskolčenih oznaka na terenu od početka radova do predaje svih radova investitoru.
Stavka obuhvaća i izradu elaborata iskolčenja od ovlaštene osobe u skladu sa Zakonom o gradnji. 
Obračun po kompletu iskolčenog objekta uključujući i izradu elaborata iskolčenja</t>
    </r>
  </si>
  <si>
    <r>
      <t xml:space="preserve">Geodetski radovi, iskolčenje cjevovoda za pražnjenje sustava i ispusta
</t>
    </r>
    <r>
      <rPr>
        <sz val="9"/>
        <rFont val="Arial Narrow"/>
        <family val="2"/>
        <charset val="238"/>
      </rPr>
      <t>Stavka obuhvaća iskolčenje cjevovoda za pražnjenje sustava i ispusta, sva geodetska mjerenja kojima se podaci iz projekta prenose na teren i obrnuto, osiguranje iskolčenja, obnavljanje i održavanje iskolčenih oznaka na terenu od početka radova do predaje svih radova investitoru.
Stavka obuhvaća i izradu elaborata iskolčenja od ovlaštene osobe u skladu sa Zakonom o gradnji. 
Obračun po kompletu iskolčenog objekta uključujući i izradu elaborata iskolčenja.</t>
    </r>
  </si>
  <si>
    <r>
      <rPr>
        <b/>
        <sz val="9"/>
        <rFont val="Arial Narrow"/>
        <family val="2"/>
        <charset val="238"/>
      </rPr>
      <t>Uklanjanje humusa debljine h = 20 cm</t>
    </r>
    <r>
      <rPr>
        <sz val="9"/>
        <rFont val="Arial Narrow"/>
        <family val="2"/>
        <charset val="238"/>
      </rPr>
      <t xml:space="preserve">
Stavka obuhvaća pažljivi iskop površinskog sloja zemlje tj, humusa i odlaganje na udaljenost do 100 m od građevne jame. 
Jedinična cijena uključuje iskop humusa, prebacivanje u odlagalište , sa razastiranjem i planiranjem. Iskop s prebacivanjem (guranjem ili utovarom i prijevozom), razastiranjem i planiranjem iskopanog humusa na privremenom ili stalnom odlagalištu.
Obračun po m</t>
    </r>
    <r>
      <rPr>
        <vertAlign val="superscript"/>
        <sz val="9"/>
        <rFont val="Arial Narrow"/>
        <family val="2"/>
        <charset val="238"/>
      </rPr>
      <t>2</t>
    </r>
    <r>
      <rPr>
        <sz val="9"/>
        <rFont val="Arial Narrow"/>
        <family val="2"/>
        <charset val="238"/>
      </rPr>
      <t xml:space="preserve"> stvarno izvršenog iskopa u sraslom stanju prema mjerama iz projekta.</t>
    </r>
  </si>
  <si>
    <r>
      <rPr>
        <b/>
        <sz val="9"/>
        <rFont val="Arial Narrow"/>
        <family val="2"/>
        <charset val="238"/>
      </rPr>
      <t>Uklanjanje humusa debljine h = 20 cm na trasi cjevovoda za pražnjenje sustava</t>
    </r>
    <r>
      <rPr>
        <sz val="9"/>
        <rFont val="Arial Narrow"/>
        <family val="2"/>
        <charset val="238"/>
      </rPr>
      <t xml:space="preserve">
Stavka obuhvaća pažljivi iskop površinskog sloja zemlje tj, humusa i odlaganje na udaljenost do 100 m od građevne jame. 
Jedinična cijena uključuje iskop humusa, prebacivanje u odlagalište , sa razastiranjem i planiranjem. Iskop s prebacivanjem (guranjem ili utovarom i prijevozom), razastiranjem i planiranjem iskopanog humusa na privremenom ili stalnom odlagalištu.
Obračun po m</t>
    </r>
    <r>
      <rPr>
        <vertAlign val="superscript"/>
        <sz val="9"/>
        <rFont val="Arial Narrow"/>
        <family val="2"/>
        <charset val="238"/>
      </rPr>
      <t>2</t>
    </r>
    <r>
      <rPr>
        <sz val="9"/>
        <rFont val="Arial Narrow"/>
        <family val="2"/>
        <charset val="238"/>
      </rPr>
      <t xml:space="preserve"> stvarno izvršenog iskopa u sraslom stanju prema mjerama iz projekta.</t>
    </r>
  </si>
  <si>
    <r>
      <rPr>
        <b/>
        <sz val="9"/>
        <rFont val="Arial Narrow"/>
        <family val="2"/>
        <charset val="238"/>
      </rPr>
      <t>Široki iskop građevne jame u materijalu kategorije C</t>
    </r>
    <r>
      <rPr>
        <sz val="9"/>
        <rFont val="Arial Narrow"/>
        <family val="2"/>
        <charset val="238"/>
      </rPr>
      <t xml:space="preserve">
Stavka obuhvaća iskop materijala uz svu potrebnu zaštitu stabilnosti jame (razupiranje, odvodnja, zbijanje), vertikalni prijenos, privremeno odlaganje iskopanog materijala, razastiranje, utovar i odvoz viška materijala na odlagalište te čišćenje terena.
Obračun po m</t>
    </r>
    <r>
      <rPr>
        <vertAlign val="superscript"/>
        <sz val="9"/>
        <rFont val="Arial Narrow"/>
        <family val="2"/>
        <charset val="238"/>
      </rPr>
      <t>3</t>
    </r>
    <r>
      <rPr>
        <sz val="9"/>
        <rFont val="Arial Narrow"/>
        <family val="2"/>
        <charset val="238"/>
      </rPr>
      <t xml:space="preserve"> stvarno izvršenog iskopa u sraslom stanju prema mjerama iz projekta.</t>
    </r>
  </si>
  <si>
    <r>
      <rPr>
        <b/>
        <sz val="9"/>
        <rFont val="Arial Narrow"/>
        <family val="2"/>
        <charset val="238"/>
      </rPr>
      <t xml:space="preserve">Uređenje temeljnog tla mehaničkim zbijanjem. </t>
    </r>
    <r>
      <rPr>
        <sz val="9"/>
        <rFont val="Arial Narrow"/>
        <family val="2"/>
        <charset val="238"/>
      </rPr>
      <t xml:space="preserve">
Ovaj rad obuhvaća sve radove koji se moraju obaviti kako bi se tlo osposobilo da bez štetnih posljedica preuzme opterećenje od temelja.
Rad obuhvaća planiranje i ravnanje podloge, nabijanje prolaskom strojeva i valjanjem. Stavkom je obuhvaćeno uređenje temeljnog tla i zbijanje do tražene zbijenosti, a stupanj zbijenosti prema standarnom Proctorovom pokusu treba biti minimalno 95 %, modul stišljivosti mjeren kružnom pločom Ø 30 cm Ms &gt; 20 MPa za koherentno tlo. Stavka obuhvaća sav rad na uređenju temeljnog tla 
Rad se mjeri i obračunava po m</t>
    </r>
    <r>
      <rPr>
        <vertAlign val="superscript"/>
        <sz val="9"/>
        <rFont val="Arial Narrow"/>
        <family val="2"/>
        <charset val="238"/>
      </rPr>
      <t>2</t>
    </r>
    <r>
      <rPr>
        <sz val="9"/>
        <rFont val="Arial Narrow"/>
        <family val="2"/>
        <charset val="238"/>
      </rPr>
      <t xml:space="preserve"> stvarno uređenog temeljnog tla.</t>
    </r>
  </si>
  <si>
    <r>
      <rPr>
        <b/>
        <sz val="9"/>
        <rFont val="Arial Narrow"/>
        <family val="2"/>
        <charset val="238"/>
      </rPr>
      <t xml:space="preserve">Zatrpavanje temelja s vanjske strane materijalom iz iskopa
</t>
    </r>
    <r>
      <rPr>
        <sz val="9"/>
        <rFont val="Arial Narrow"/>
        <family val="2"/>
        <charset val="238"/>
      </rPr>
      <t>Stavka uključuje utovar materijala, prijevoz do građevne jame, istovar, strojno nasipanje, razastiranje, potrebno vlaženje ili sušenje, planiranje nasipnih slojeva debljine i nagiba danih u projektu te zbijanje prema odredbama OTU odgovarajućim sredstvima  po projektu. 
Nasipavanje i zbijanje se izvodi u slojevima debljine do 30 cm u zbijenom stanju. U cijenu je uključen sav rad, materijal nasipa i čišćenje okoline.
Obračun po m</t>
    </r>
    <r>
      <rPr>
        <vertAlign val="superscript"/>
        <sz val="9"/>
        <rFont val="Arial Narrow"/>
        <family val="2"/>
        <charset val="238"/>
      </rPr>
      <t>3</t>
    </r>
    <r>
      <rPr>
        <sz val="9"/>
        <rFont val="Arial Narrow"/>
        <family val="2"/>
        <charset val="238"/>
      </rPr>
      <t>.</t>
    </r>
  </si>
  <si>
    <r>
      <rPr>
        <b/>
        <sz val="9"/>
        <rFont val="Arial Narrow"/>
        <family val="2"/>
        <charset val="238"/>
      </rPr>
      <t xml:space="preserve">Nabava, doprema i ugradnja geotekstila za postavljanje ispod platoa </t>
    </r>
    <r>
      <rPr>
        <sz val="9"/>
        <rFont val="Arial Narrow"/>
        <family val="2"/>
        <charset val="238"/>
      </rPr>
      <t>Ugrađuje se nosivi geotekstil gustoće 400 g/m</t>
    </r>
    <r>
      <rPr>
        <vertAlign val="superscript"/>
        <sz val="9"/>
        <rFont val="Arial Narrow"/>
        <family val="2"/>
        <charset val="238"/>
      </rPr>
      <t>2</t>
    </r>
    <r>
      <rPr>
        <sz val="9"/>
        <rFont val="Arial Narrow"/>
        <family val="2"/>
        <charset val="238"/>
      </rPr>
      <t>, minimalne vlačne čvrstoće Fmax ≥ 16 kN/m (u oba smjera), otpornost na statičko probijanje FCBR = 2500 N, otpornost na dinamičko probijanje ODmax = 35 mm, a ugrađuje se prije ugradnje koherentnog materijala.
Rad obuhvaća polaganje geotekstila na pripremljeno temeljno tlo. Geotekstil se preklapa minimalno 15 cm, a zatim se šiva. Preklapanje treba izvesti u smjeru nasipavanja materijala. Preklopi i nastavci su uključeni u jediničnu cijenu. 
U okviru vlastitog nadzora izvođač mora provesti minimalna  ispitivanja (postupak simulacije oštećenja za vrijeme ugradnje, određivanje mase po jedinici površine, vlačno ispitivanje široke trake, ispitivanje statičkim probijanjem) i rezultate dostaviti nadzornom inženjeru.
Stavka obuhvaća nabavu, dopremu i ugradnju geotekstila
Obračun po m</t>
    </r>
    <r>
      <rPr>
        <vertAlign val="superscript"/>
        <sz val="9"/>
        <rFont val="Arial Narrow"/>
        <family val="2"/>
        <charset val="238"/>
      </rPr>
      <t>2</t>
    </r>
    <r>
      <rPr>
        <sz val="9"/>
        <rFont val="Arial Narrow"/>
        <family val="2"/>
        <charset val="238"/>
      </rPr>
      <t xml:space="preserve"> ugrađenog geotekstila.</t>
    </r>
  </si>
  <si>
    <r>
      <rPr>
        <b/>
        <sz val="9"/>
        <rFont val="Arial Narrow"/>
        <family val="2"/>
        <charset val="238"/>
      </rPr>
      <t xml:space="preserve">Nosivi sloj od nabijene kamene sitneži
</t>
    </r>
    <r>
      <rPr>
        <sz val="9"/>
        <rFont val="Arial Narrow"/>
        <family val="2"/>
        <charset val="238"/>
      </rPr>
      <t>Izrada  nosivog sloja od mehanički zbijenog zrnatog kamenog materijala 0 - 32 mm. 
Stavkom je obuhvaćena nabava, doprema i ugradnja (strojno razastiranje, planiranje i zbijanje do traženog modula stišljivosti ili stupnja zbijenosti) na uređenu preuzetu podlogu. Stavka obuhvaća i potrebna vlaženje u slučaju suhog perioda.
Zahtjevi kvalitete: stupanj zbijenosti u odnosu na Proctor-ov postupak Sz=100%, odnosno modul stišljivosti Ms≥100 MN/m</t>
    </r>
    <r>
      <rPr>
        <vertAlign val="superscript"/>
        <sz val="9"/>
        <rFont val="Arial Narrow"/>
        <family val="2"/>
        <charset val="238"/>
      </rPr>
      <t>2</t>
    </r>
    <r>
      <rPr>
        <sz val="9"/>
        <rFont val="Arial Narrow"/>
        <family val="2"/>
        <charset val="238"/>
      </rPr>
      <t>.
Odstupanje ravnosti površine izvedenog sloja ne smije iznositi više od ± 2 cm.
Obračun po m</t>
    </r>
    <r>
      <rPr>
        <vertAlign val="superscript"/>
        <sz val="9"/>
        <rFont val="Arial Narrow"/>
        <family val="2"/>
        <charset val="238"/>
      </rPr>
      <t>3</t>
    </r>
    <r>
      <rPr>
        <sz val="9"/>
        <rFont val="Arial Narrow"/>
        <family val="2"/>
        <charset val="238"/>
      </rPr>
      <t xml:space="preserve"> ugrađenog materijala u zbijenom stanju za svaku debljinu sloja.</t>
    </r>
  </si>
  <si>
    <r>
      <rPr>
        <b/>
        <sz val="9"/>
        <rFont val="Arial Narrow"/>
        <family val="2"/>
        <charset val="238"/>
      </rPr>
      <t xml:space="preserve">Humusiranje, planiranje i zatravljenje površina.
</t>
    </r>
    <r>
      <rPr>
        <sz val="9"/>
        <rFont val="Arial Narrow"/>
        <family val="2"/>
        <charset val="238"/>
      </rPr>
      <t>Valjanje, planiranje i humuziranje pokosa plotoa. 
Stavka obuhvaća nabavu, dobavu i planiranje humusom u slojevima debljine 20 cm prema projektu i zasijavanje travom (hidrosjetva). Razastrti sloj humusa je potrebno uvaljati laganim valjkom. U slučaju suhog i vrućeg vremena potrebno je vlažiti zasijane površine. Vrsta i mješavina trave odabire se ovisno o ekološkim uvjetima zbog sigurnosti rasta vegetacije. Količina sjemena iznosi oko 5,1 do 8 g/m</t>
    </r>
    <r>
      <rPr>
        <vertAlign val="superscript"/>
        <sz val="9"/>
        <rFont val="Arial Narrow"/>
        <family val="2"/>
        <charset val="238"/>
      </rPr>
      <t>2</t>
    </r>
    <r>
      <rPr>
        <sz val="9"/>
        <rFont val="Arial Narrow"/>
        <family val="2"/>
        <charset val="238"/>
      </rPr>
      <t>, a gnojiva oko 80 g/m</t>
    </r>
    <r>
      <rPr>
        <vertAlign val="superscript"/>
        <sz val="9"/>
        <rFont val="Arial Narrow"/>
        <family val="2"/>
        <charset val="238"/>
      </rPr>
      <t>2</t>
    </r>
    <r>
      <rPr>
        <sz val="9"/>
        <rFont val="Arial Narrow"/>
        <family val="2"/>
        <charset val="238"/>
      </rPr>
      <t>.
Nakon izrade humusnog sloja i travnate vegetacije, površine se moraju njegovati do konačnog rasta, a ako je potrebno pokositi 1 do 2 puta. 
Obračun radova po m</t>
    </r>
    <r>
      <rPr>
        <vertAlign val="superscript"/>
        <sz val="9"/>
        <rFont val="Arial Narrow"/>
        <family val="2"/>
        <charset val="238"/>
      </rPr>
      <t>2</t>
    </r>
    <r>
      <rPr>
        <sz val="9"/>
        <rFont val="Arial Narrow"/>
        <family val="2"/>
        <charset val="238"/>
      </rPr>
      <t xml:space="preserve"> stvarno izvedene površine.</t>
    </r>
  </si>
  <si>
    <r>
      <rPr>
        <b/>
        <sz val="9"/>
        <rFont val="Arial Narrow"/>
        <family val="2"/>
        <charset val="238"/>
      </rPr>
      <t>Strojni iskop unutar konstrukcije CS za pražnjenje sustava u materijalu kategorije C</t>
    </r>
    <r>
      <rPr>
        <sz val="9"/>
        <rFont val="Arial Narrow"/>
        <family val="2"/>
        <charset val="238"/>
      </rPr>
      <t xml:space="preserve">
Tlocrtna površina iskopa b/d=230/230 cm. Dubina iskopa 2,5 m. Stavka obuhvaća iskop materijala uz svu potrebnu zaštitu stabilnosti jame (razupiranje, odvodnja, zbijanje), vertikalni prijenos, privremeno odlaganje iskopanog materijala, razastiranje, utovar i odvoz viška materijala na odlagalište te čišćenje terena.
Obračun po m</t>
    </r>
    <r>
      <rPr>
        <vertAlign val="superscript"/>
        <sz val="9"/>
        <rFont val="Arial Narrow"/>
        <family val="2"/>
        <charset val="238"/>
      </rPr>
      <t>3</t>
    </r>
    <r>
      <rPr>
        <sz val="9"/>
        <rFont val="Arial Narrow"/>
        <family val="2"/>
        <charset val="238"/>
      </rPr>
      <t xml:space="preserve"> stvarno izvršenog iskopa u sraslom stanju prema mjerama iz projekta.</t>
    </r>
  </si>
  <si>
    <r>
      <rPr>
        <b/>
        <sz val="9"/>
        <rFont val="Arial Narrow"/>
        <family val="2"/>
        <charset val="238"/>
      </rPr>
      <t>Strojni iskop rovova za instalaciju projektiranog cjevovoda za pražnjenje i ispusta, u materijalu kategorije "C", širine 120 cm, dubine do 2,5 m.</t>
    </r>
    <r>
      <rPr>
        <sz val="9"/>
        <rFont val="Arial Narrow"/>
        <family val="2"/>
        <charset val="238"/>
      </rPr>
      <t xml:space="preserve">
Iskopani materijal odbacivati na jednu stranu rova, ali tako da se osigura nesmetana doprema i spuštanje cijevi u rov. Potrebno je ostaviti slobodnu bankinu uz rov širine 0,5 m. Radovi moraju teći u potpunoj koordinaciji s montažom cijevi. 
Prema nacrtima iz projekta, projektirane širine s razupiranjem. U cijenu je uključen iskop i svi pomoćni radovi (razupiranje, oplate, crpljenje vode, vertikalni prijenosi, privremeno odlaganje i sl.), poravnanje dna, zatrpavanje rova nakon ugradnje instalacija sa nabijanjem slojeva, odlaganje, razastiranje i utovar u prijevozno sredstvo viška materijala s uređenjem i čišćenjem terena. Izvedba, kontrola kakvoće i obračun prema OTU.
Obračun po m</t>
    </r>
    <r>
      <rPr>
        <vertAlign val="superscript"/>
        <sz val="9"/>
        <rFont val="Arial Narrow"/>
        <family val="2"/>
        <charset val="238"/>
      </rPr>
      <t>3</t>
    </r>
    <r>
      <rPr>
        <sz val="9"/>
        <rFont val="Arial Narrow"/>
        <family val="2"/>
        <charset val="238"/>
      </rPr>
      <t xml:space="preserve"> stvarno iskopanog rova u sraslom stanju.</t>
    </r>
  </si>
  <si>
    <r>
      <rPr>
        <b/>
        <sz val="9"/>
        <rFont val="Arial Narrow"/>
        <family val="2"/>
        <charset val="238"/>
      </rPr>
      <t>Grubo i fino planiranje dna iskopanog rova prema projektiranim nagibima iz uzdužnog profila.</t>
    </r>
    <r>
      <rPr>
        <sz val="9"/>
        <rFont val="Arial Narrow"/>
        <family val="2"/>
        <charset val="238"/>
      </rPr>
      <t xml:space="preserve">
Planiranje dna iskopanog rova prema projektiranim nagibima iz uzdužnog profila s točnošću ± 2,5 cm zbog osiguranja potrebnog nalijeganja cijevi. 
Obračun se vrši po m</t>
    </r>
    <r>
      <rPr>
        <vertAlign val="superscript"/>
        <sz val="9"/>
        <rFont val="Arial Narrow"/>
        <family val="2"/>
        <charset val="238"/>
      </rPr>
      <t>2</t>
    </r>
    <r>
      <rPr>
        <sz val="9"/>
        <rFont val="Arial Narrow"/>
        <family val="2"/>
        <charset val="238"/>
      </rPr>
      <t xml:space="preserve"> stvarno isplaniranog dna rova.</t>
    </r>
  </si>
  <si>
    <r>
      <rPr>
        <b/>
        <sz val="9"/>
        <rFont val="Arial Narrow"/>
        <family val="2"/>
        <charset val="238"/>
      </rPr>
      <t>Izrada posteljice  vodovodnih cijevi za povrat vode od pijeska (frakcije 0 - 4 mm) po dnu rova, debljine 10 cm</t>
    </r>
    <r>
      <rPr>
        <sz val="9"/>
        <rFont val="Arial Narrow"/>
        <family val="2"/>
        <charset val="238"/>
      </rPr>
      <t xml:space="preserve">  tako da cijev cijelom svojom dužinom naliježe na posteljicu
Obračun po m</t>
    </r>
    <r>
      <rPr>
        <vertAlign val="superscript"/>
        <sz val="9"/>
        <rFont val="Arial Narrow"/>
        <family val="2"/>
        <charset val="238"/>
      </rPr>
      <t>3</t>
    </r>
    <r>
      <rPr>
        <sz val="9"/>
        <rFont val="Arial Narrow"/>
        <family val="2"/>
        <charset val="238"/>
      </rPr>
      <t xml:space="preserve"> ugrađenog materijala, u zbijenom stanju.</t>
    </r>
  </si>
  <si>
    <r>
      <rPr>
        <b/>
        <sz val="9"/>
        <rFont val="Arial Narrow"/>
        <family val="2"/>
        <charset val="238"/>
      </rPr>
      <t>Zatrpavanje rova vodovodne cijevi za povrat vode (uključena nabava materijala) pjeskovitim materijalom s najvećim zrnom do 4 mm.</t>
    </r>
    <r>
      <rPr>
        <sz val="9"/>
        <rFont val="Arial Narrow"/>
        <family val="2"/>
        <charset val="238"/>
      </rPr>
      <t xml:space="preserve">
Zatrpavanje vodovodne cijevi nakon ispitivanja vodonepropustnosti i preuzimanja ugrađenih cijevi prvim slojem do visine od 30 cm iznad cijevi pogodnim materijalom s pažljivim zbijanjem do tražene zbijenosti. 
U cijeni je uključena nabava i prijevoz pogodnog materijala te oprezno zbijanje, ručno ili laganim sredstvima za sabijanje tla, kako ne bi došlo do oštećenja vodovodne cijevi, kao i svi prijevozi, oprema i rad na ispuni rova i sve što je potrebno za potpuno dovršenje rada. Izvedba, kontrola kakvoće i obračun prema OTU.
Obračunava se po m</t>
    </r>
    <r>
      <rPr>
        <vertAlign val="superscript"/>
        <sz val="9"/>
        <rFont val="Arial Narrow"/>
        <family val="2"/>
        <charset val="238"/>
      </rPr>
      <t>3</t>
    </r>
    <r>
      <rPr>
        <sz val="9"/>
        <rFont val="Arial Narrow"/>
        <family val="2"/>
        <charset val="238"/>
      </rPr>
      <t xml:space="preserve"> ugrađenog materijala po mjerama iz projekta uz odbitak volumena cijevi.</t>
    </r>
  </si>
  <si>
    <r>
      <rPr>
        <b/>
        <sz val="9"/>
        <rFont val="Arial Narrow"/>
        <family val="2"/>
        <charset val="238"/>
      </rPr>
      <t>Zatrpavanje rova vodovodne cijevi za povrat vode materijalom iz iskopa.</t>
    </r>
    <r>
      <rPr>
        <sz val="9"/>
        <rFont val="Arial Narrow"/>
        <family val="2"/>
        <charset val="238"/>
      </rPr>
      <t xml:space="preserve">
Stavka uključuje utovar materijala, prijevoz do rova, istovar, strojno nasipanje, razastiranje, potrebno vlaženje ili sušenje, planiranje nasipnih slojeva debljine do 30 cm i nagiba danih u projektu te zbijanje srednje teškim vibronabijačima prema odredbama OTU odgovarajućim sredstvima  po projektu. U cijenu je uključen sav rad, materijal nasipa i čišćenje okoline.
Obračun po m</t>
    </r>
    <r>
      <rPr>
        <vertAlign val="superscript"/>
        <sz val="9"/>
        <rFont val="Arial Narrow"/>
        <family val="2"/>
        <charset val="238"/>
      </rPr>
      <t>3</t>
    </r>
    <r>
      <rPr>
        <sz val="9"/>
        <rFont val="Arial Narrow"/>
        <family val="2"/>
        <charset val="238"/>
      </rPr>
      <t xml:space="preserve"> u zbijenom stanju.</t>
    </r>
  </si>
  <si>
    <r>
      <t xml:space="preserve">Transport viška materijala iz iskopa na deponiju koju odredi nadzorni inženjer.
</t>
    </r>
    <r>
      <rPr>
        <sz val="9"/>
        <rFont val="Arial Narrow"/>
        <family val="2"/>
        <charset val="238"/>
      </rPr>
      <t>U jediničnoj cijeni sadržan sav materijal i rad na transportu, istovaru i uređenju deponije.
Obračun po m</t>
    </r>
    <r>
      <rPr>
        <vertAlign val="superscript"/>
        <sz val="9"/>
        <rFont val="Arial Narrow"/>
        <family val="2"/>
        <charset val="238"/>
      </rPr>
      <t>3</t>
    </r>
    <r>
      <rPr>
        <sz val="9"/>
        <rFont val="Arial Narrow"/>
        <family val="2"/>
        <charset val="238"/>
      </rPr>
      <t xml:space="preserve"> prevezenog materijala u sraslom stanju. Rastresitost uzeti u obzir u jediničnoj cijeni.</t>
    </r>
  </si>
  <si>
    <r>
      <t xml:space="preserve">Odvoz viška humusa iz iskopa na stalno odlagalište
</t>
    </r>
    <r>
      <rPr>
        <sz val="9"/>
        <rFont val="Arial Narrow"/>
        <family val="2"/>
        <charset val="238"/>
      </rPr>
      <t>Jedinična cijena obuhvaća utovar, prijevoz, istovar i razastiranje materijala na stalno odlagalište u skladu sa zakonom o zbrinjavanju otpada i pravilnicima. 
Obračun po m</t>
    </r>
    <r>
      <rPr>
        <vertAlign val="superscript"/>
        <sz val="9"/>
        <rFont val="Arial Narrow"/>
        <family val="2"/>
        <charset val="238"/>
      </rPr>
      <t>3</t>
    </r>
    <r>
      <rPr>
        <sz val="9"/>
        <rFont val="Arial Narrow"/>
        <family val="2"/>
        <charset val="238"/>
      </rPr>
      <t xml:space="preserve"> u sraslom stanju iskopa, a povećanje zbog koeficijenta rastresitosti izvođač je dužan ukalkulirati u jedničnu cijenu.</t>
    </r>
  </si>
  <si>
    <r>
      <t xml:space="preserve">Nosivi slojevi (AC base 22, d = 6 cm)
</t>
    </r>
    <r>
      <rPr>
        <sz val="9"/>
        <rFont val="Arial Narrow"/>
        <family val="2"/>
        <charset val="238"/>
      </rPr>
      <t>Strojna izrada asfaltnog nosivog sloja (AC base), proizvedenog i ugrađenog u vrućem postupku, vrste bitumena i agregata prema potvrđenom radnom sastavu.
U cijenu je uključena nabava i prijevoz prethodno strojno proizvedene mješavine od agregata i bitumena kao veziva, nazivne veličine najvećeg zrna, vrste kamenog materijala i granulometrijskog sastava prema odredbama u projektu.
Izvedba i kontrola kakvoće za lagano prometno opterećenje. U cijenu izrane nosivog sloja uključeno je i čišćenje podloge te nabava, prijevoz i prskanje bitumenskom emulzijom prije izvedbe samog sloja u potrebnoj količini od 0,3 kg/m</t>
    </r>
    <r>
      <rPr>
        <vertAlign val="superscript"/>
        <sz val="9"/>
        <rFont val="Arial Narrow"/>
        <family val="2"/>
        <charset val="238"/>
      </rPr>
      <t>2</t>
    </r>
    <r>
      <rPr>
        <sz val="9"/>
        <rFont val="Arial Narrow"/>
        <family val="2"/>
        <charset val="238"/>
      </rPr>
      <t>. 
Obračun po m</t>
    </r>
    <r>
      <rPr>
        <vertAlign val="superscript"/>
        <sz val="9"/>
        <rFont val="Arial Narrow"/>
        <family val="2"/>
        <charset val="238"/>
      </rPr>
      <t>2</t>
    </r>
    <r>
      <rPr>
        <sz val="9"/>
        <rFont val="Arial Narrow"/>
        <family val="2"/>
        <charset val="238"/>
      </rPr>
      <t xml:space="preserve"> ugrađenog nosivog sloja, AC base 22, debljine d = 6 cm.</t>
    </r>
  </si>
  <si>
    <r>
      <t xml:space="preserve">Habajući slojevi (AC surf 11, d = 4 cm) 
</t>
    </r>
    <r>
      <rPr>
        <sz val="9"/>
        <rFont val="Arial Narrow"/>
        <family val="2"/>
        <charset val="238"/>
      </rPr>
      <t>Strojna izrada asfaltnog habajućeg sloja (AC surf), proizvedenog i ugrađenog u vrućem postupku, vrste bitumena i agregata prema potvrđenom radnom sastavu.
U cijenu je uključena nabava i prijevoz prethodno strojno proizvedene mješavine od agregata i bitumena kao veziva, nazivne veličine najvećeg zrna, vrste kamenog materijala i granulometrijskog sastava prema odredbama u projektu.
Izvedba i kontrola kakvoće za lagano prometno opterećenje. U cijenu izrane nosivog sloja uključeno je i čišćenje podloge te nabava, prijevoz i prskanje bitumenskom emulzijom prije izvedbe samog sloja u potrebnoj količini od 0,3 kg/m</t>
    </r>
    <r>
      <rPr>
        <vertAlign val="superscript"/>
        <sz val="9"/>
        <rFont val="Arial Narrow"/>
        <family val="2"/>
        <charset val="238"/>
      </rPr>
      <t>2</t>
    </r>
    <r>
      <rPr>
        <sz val="9"/>
        <rFont val="Arial Narrow"/>
        <family val="2"/>
        <charset val="238"/>
      </rPr>
      <t>. 
Obračun po m</t>
    </r>
    <r>
      <rPr>
        <vertAlign val="superscript"/>
        <sz val="9"/>
        <rFont val="Arial Narrow"/>
        <family val="2"/>
        <charset val="238"/>
      </rPr>
      <t>2</t>
    </r>
    <r>
      <rPr>
        <sz val="9"/>
        <rFont val="Arial Narrow"/>
        <family val="2"/>
        <charset val="238"/>
      </rPr>
      <t xml:space="preserve"> ugrađenog habajućeg sloja, AC surf 11, debljine d = 4 cm.</t>
    </r>
  </si>
  <si>
    <r>
      <t xml:space="preserve">Izrada rubnjaka od predgotovljenih betonskih elemeneta </t>
    </r>
    <r>
      <rPr>
        <sz val="9"/>
        <rFont val="Arial Narrow"/>
        <family val="2"/>
        <charset val="238"/>
      </rPr>
      <t xml:space="preserve">
Nabava, dobava i ugradnja rubnjaka od predgotovljenih betonskih elemenata klase C35/45 u podložni beton klase C16/20. 
Postavljanje rubnjaka prema detaljima iz projekta. 
Stavka obuhvaća izradu podloge, nabavu i dopremu predgotovljenih elemenata betona, privremeno skladištenje, prijevoz i prijenos, pripremu podloge, rad na ugradnji s obradom spojnica i njegu, te sav potreban rad, opremu i materijal.
Izvedba, kontrola kakvoće i obračun prema OTU. 
Rad se mjeri u m' postavljenih rubnjaka prema detaljima iz projekta, uključivo sa izvedbom podloge.</t>
    </r>
    <r>
      <rPr>
        <b/>
        <sz val="9"/>
        <rFont val="Arial Narrow"/>
        <family val="2"/>
        <charset val="238"/>
      </rPr>
      <t xml:space="preserve">
</t>
    </r>
  </si>
  <si>
    <r>
      <t xml:space="preserve">Izrada rigola od predgotovljenih betonskih elemenata širine 65 cm 
</t>
    </r>
    <r>
      <rPr>
        <sz val="9"/>
        <rFont val="Arial Narrow"/>
        <family val="2"/>
        <charset val="238"/>
      </rPr>
      <t>Izrada rigola od predgotovljenih elemenata od betona C35/45 na
podložni beton klase C16/20 prema detaljima iz projekta. Obračun je po m' izvedenog rigola, a u cijeni je uključena nabava predgotovljenih elemenata rigola, umetaka, mase za zalijevanje i ostalih potrebnih materijala, svi prijevozi i prijenosi, privremeno skladištenje, planiranje i zbijanje podloge, postavljanje rigola, izrada i obrada razdjelnica kao i svi pomoćnim radovi, oprema i materijali za potpuno dovršenje betonskog rigola. Izvedba, kontrola kakvoće i obračun prema OTU. 
Rad se mjeri u m' postavljenog rigola prema detaljima iz projekta, uključivo sa izvedbom podloge.</t>
    </r>
  </si>
  <si>
    <r>
      <t xml:space="preserve">Ugradnja kanalica na platou i u pokos platoa prema detaljima iz projekta 
</t>
    </r>
    <r>
      <rPr>
        <sz val="9"/>
        <rFont val="Arial Narrow"/>
        <family val="2"/>
        <charset val="238"/>
      </rPr>
      <t>Kanalice se polažu u sloj pijeska veličine zrna 0/5 mm ili sloj podložnog betona klase C 12/15 debljine od 5 do 10 cm, u svemu prema projektu. Obračun je po metru dužnom ugrađenih kanalica. U cijeni je uključeno izrada, planiranje i zbijanje podloge, nabava podložnog materijala i kanalica, svi prijevozi i prijenosi, privremeno skladištenje, razvoz i postavljanje predgotovljenih elemenata, obrada sljubnica postavljanje i demontaža potrebne oplate, rad na ugradnji i njezi betona i sav rad, oprema i materijal potreban za potpuno dovršenje stavke. Izvedba, kontrola kakvoće i obračun prema OTU. 
Rad se mjeri u m' postavljenog rigola prema detaljima iz projekta, uključivo sa izvedbom podloge.</t>
    </r>
    <r>
      <rPr>
        <b/>
        <sz val="9"/>
        <rFont val="Arial Narrow"/>
        <family val="2"/>
        <charset val="238"/>
      </rPr>
      <t xml:space="preserve">
</t>
    </r>
  </si>
  <si>
    <r>
      <t>Po rubu parcele postaviti će se panelna ograda visine 2 metra</t>
    </r>
    <r>
      <rPr>
        <sz val="9"/>
        <rFont val="Arial Narrow"/>
        <family val="2"/>
        <charset val="238"/>
      </rPr>
      <t xml:space="preserve">
Ogradni panel izveden je sa ojačanim izbočinama. Zaštitna ograda oko platoa crpne stanice Dalj. Horizontalna žica promjera minimalno Ø 5 mm, vertikalna žica promjera minimalno Ø 5 mm, maksimalnih dimenzija otvora 50 × 200 mm, dužina panela 2,48 do 2,52 m. 
Ogradni stup, koji omogućava kontinuirano vješanje panela o ovalnog ili omega presjeka. Profil ograde stupa treba onemogućiti demontažu i osigurati prednaprezanje panela tijekom montaže, te omogućiti klizanje panela prilikom ugradnje na željenu visinu. Boja zelena RAL 6005. Svi ogradni elementi moraju biti vruće pocinčani sa debljinom cinka 80 μm te dodatno plastificirani. Prije početka radova je potrebno dostaviti potvrde kvalitete.
Montaža ogradnog sustava je predviđena na betonske stope sa rupama Ø 160 mm, dubine 400 mm na zadanom osnom razmaku i visinskoj skali.
Osnovni uvjet je da panel mora biti ovješen na taj način da ga se bez demontaže nosivih stupova ne može ukloniti.
Stavka uljučuje sve radove, materijal alat, strojeve i pribor potrebne za iskopu građevne jame i izvedbu armirano betonskih temelja dimenzija 40 × 40 cm, visine 80 cm. 
Obračun se vrši po m' montirane ograde uključujući sve radove na izvedbi armiranobetonskih temelja prema projektu.</t>
    </r>
  </si>
  <si>
    <r>
      <rPr>
        <b/>
        <sz val="9"/>
        <rFont val="Arial Narrow"/>
        <family val="2"/>
        <charset val="238"/>
      </rPr>
      <t xml:space="preserve">Vrata na cestovnom ulazu na plato </t>
    </r>
    <r>
      <rPr>
        <sz val="9"/>
        <rFont val="Arial Narrow"/>
        <family val="2"/>
        <charset val="238"/>
      </rPr>
      <t xml:space="preserve">
Rub parcele zatvara sa dvokrilnim vratima ukupne širine 6,6 m i visine 2 m.
Vrata se izrađuju od cijevi 80×60×3 mm za okvir, cijevi 30 × 30 × 3 mm za ispunu, zavarenih na osnom razmaku od 110 mm. Nosivost stupova visine 260 cm izrađenih od čeličnih cijevi 100×100× 5 mm. Vrata su opremljena svim potrebnim vodilicama, te bravom sa cilindrom. Potrebno je omogućiti preko zasuna na donjem dijelu, fiksiranje oba krila vrata, te na gornjem dijelu preklopnik koji će fiksirati (ukrutiti) oba krila vrata. Antikorozivna zaštita se izvodi vrućim pocinčavanjem sa debljinom cinka 70 μm te bojanjem u RAL 6005. Primjenjuje se dvostruki sustav zaštite od korozije s vrućim cinčanjem srednje debljine 70 µm i dodatnim bojanjem u tri sloja, osnovni premaz (primer) debljine suhog filma 40 µm, međupremaz debljine suhog filma 80 µm i završni premaz na bazi poliuretana debljine 80  µm. Ukupna debljina suhog filma 200 µm.  
Obračun za komplet izrađenih i montiranih vrata sa nosivim stupovima.</t>
    </r>
  </si>
  <si>
    <r>
      <rPr>
        <b/>
        <sz val="9"/>
        <rFont val="Arial Narrow"/>
        <family val="2"/>
        <charset val="238"/>
      </rPr>
      <t>Nabava i ugradnja čeličnog stupa, vruće cinčan, visine 6 m</t>
    </r>
    <r>
      <rPr>
        <sz val="9"/>
        <rFont val="Arial Narrow"/>
        <family val="2"/>
        <charset val="238"/>
      </rPr>
      <t>, namijenjenog za postavljanje jedne svjetiljke na pripadajući pripremljeni armiranobetonski temelj, dimenzioniran za I. zonu vjetra.
Stup ima oblik krnjeg stožca. Kružnog je poprečnog presjeka. Vanjski promjer stupa na vrhu iznosi 76 mm, a na dnu stupa iznosi 184 mm. Debljina stjenke stupa, odnosno lima od kojeg je izrađen iznosi 3 mm. Dimenzije čelične temeljne ploče iznose 300 x 300 x 15 mm.
Stavka obuhvaća: 
Iskolčenje stupnih mjesta. 
Ručni iskop jama za temelje u tlu C kategorije. 
Utovar u prijevozno sredstvo, odvoz viška iskopanog materijala i istopar na odgovarajuću deponiju.
Izradu temelja dimenzija 0,9 × 0,9 × 1,1 m od betona C25/30 za stupove visine 6 m sa jednom svjetiljkom, ugradnja cijevi Ø 50 mm za provlačenje kabela kroz temelj, uključujući oplate, sav pomoćni materijal, strojeve i pribor za izradu temelja. 
Nabava, doprema i ugradnja čeličnog vruće pocinčanog stupa  na pripadajući pripremljeni temelj. Srednja debljina cinka 70 µm.
Nabava, doprema i ugradnja  ćetiri sidrena vijka M16 klase čelika 8.8, dimenzije prikazane na nacrtima projekta. Temeljne vijke potrebno je postaviti u vertikalni položaj pomoću šablona koje isporučuje proizvođač stupa i obračunava u ovoj stavci troškovnika.
Bojanje montiranog stupa u tri sloja ukupne debljine nanosa 160 μm (jedan premaz primera za cink podlogu) i dva premaza dekorativne boje (srebnro siva), s time da se podnožje stupa do visine 0,8 m od temeljne ploče antikorozivno zaštititi crnom bojom u debljini 200 μm. 
Armatura armiranobetonskih temelja je iskazana u zasebnoj stavci.
Obračun po ugrađenom komadu stupa zajedno sa temeljom i sidrenim priborom</t>
    </r>
  </si>
  <si>
    <r>
      <rPr>
        <b/>
        <sz val="9"/>
        <rFont val="Arial Narrow"/>
        <family val="2"/>
        <charset val="238"/>
      </rPr>
      <t>Betoniranje podložnog sloja betonom klase C 12/15 prema dimenzijama iz projekta debljine h = 15 cm ispod temeljne ploče trafostanice (TS) Dalj.</t>
    </r>
    <r>
      <rPr>
        <sz val="9"/>
        <rFont val="Arial Narrow"/>
        <family val="2"/>
        <charset val="238"/>
      </rPr>
      <t xml:space="preserve">
Podložni sloj se izvodi na zbijenu, ispitanu podlogu, preuzetu po nadzornom inženjeru.
U cijenu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</si>
  <si>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Betoniranje podložnog sloja betonom klase C 12/15 prema dimenzijama iz projekta debljine h = 15 cm ispod temeljne ploče distribucijske crpne stanice (CS).</t>
    </r>
    <r>
      <rPr>
        <sz val="9"/>
        <rFont val="Arial Narrow"/>
        <family val="2"/>
        <charset val="238"/>
      </rPr>
      <t xml:space="preserve">
Podložni sloj se izvodi na zbijenu, ispitanu podlogu, preuzetu po nadzornom inženjeru.
U cijenu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</si>
  <si>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Betoniranje podložnog sloja betonom klase C 12/15 prema dimenzijama iz projekta debljine h = 15 cm ispod temeljne ploče usisnog bazena.</t>
    </r>
    <r>
      <rPr>
        <sz val="9"/>
        <rFont val="Arial Narrow"/>
        <family val="2"/>
        <charset val="238"/>
      </rPr>
      <t xml:space="preserve">
Podložni sloj se izvodi na zbijenu, ispitanu podlogu, preuzetu po nadzornom inženjeru.
U cijenu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</si>
  <si>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Betoniranje  betonom za pad u prostorijama zgrade usisnog bazena (bazen za umirenje, lijevi i desni taložnik te crpni bazen), klase C 12/15 prema dimenzijama iz projekta</t>
    </r>
    <r>
      <rPr>
        <sz val="9"/>
        <rFont val="Arial Narrow"/>
        <family val="2"/>
        <charset val="238"/>
      </rPr>
      <t xml:space="preserve">
U cijenu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</si>
  <si>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Betoniranje podložnog sloja betonom klase C 12/15 prema dimenzijama iz projekta debljine h = 10 cm ispod temeljne ploče revizijskog okna RO1.</t>
    </r>
    <r>
      <rPr>
        <sz val="9"/>
        <rFont val="Arial Narrow"/>
        <family val="2"/>
        <charset val="238"/>
      </rPr>
      <t xml:space="preserve">
Podložni sloj se izvodi na zbijenu, ispitanu podlogu, preuzetu po nadzornom inženjeru.
Obračun je po m</t>
    </r>
    <r>
      <rPr>
        <vertAlign val="superscript"/>
        <sz val="9"/>
        <rFont val="Arial Narrow"/>
        <family val="2"/>
        <charset val="238"/>
      </rPr>
      <t>3</t>
    </r>
    <r>
      <rPr>
        <sz val="9"/>
        <rFont val="Arial Narrow"/>
        <family val="2"/>
        <charset val="238"/>
      </rPr>
      <t xml:space="preserve"> ugrađenog betona po projektnim mjerama, a u cijeni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</si>
  <si>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Betoniranje podložnog sloja betonom klase C 12/15 prema dimenzijama iz projekta debljine h = 15 cm ispod temeljne ploče okna mjerača protoka.</t>
    </r>
    <r>
      <rPr>
        <sz val="9"/>
        <rFont val="Arial Narrow"/>
        <family val="2"/>
        <charset val="238"/>
      </rPr>
      <t xml:space="preserve">
Podložni sloj se izvodi na zbijenu, ispitanu podlogu, preuzetu po nadzornom inženjeru.
U cijenu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</si>
  <si>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Betoniranje podložnog sloja betonom klase C 12/15 prema dimenzijama iz projekta debljine h = 15 cm ispod temeljne ploče zasunskog okna.</t>
    </r>
    <r>
      <rPr>
        <sz val="9"/>
        <rFont val="Arial Narrow"/>
        <family val="2"/>
        <charset val="238"/>
      </rPr>
      <t xml:space="preserve">
Podložni sloj se izvodi na zbijenu, ispitanu podlogu, preuzetu po nadzornom inženjeru.
U cijenu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</si>
  <si>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Betoniranje podložnog sloja betonom klase C 12/15 prema dimenzijama iz projekta debljine h = 15 cm ispod temelja ispusta</t>
    </r>
    <r>
      <rPr>
        <sz val="9"/>
        <rFont val="Arial Narrow"/>
        <family val="2"/>
        <charset val="238"/>
      </rPr>
      <t xml:space="preserve">
Podložni sloj se izvodi na zbijenu, ispitanu podlogu, preuzetu po nadzornom inženjeru.
U cijenu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</si>
  <si>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temeljne ploče trafostanice armiranim betonom klase C30/37 </t>
    </r>
    <r>
      <rPr>
        <sz val="9"/>
        <rFont val="Arial Narrow"/>
        <family val="2"/>
        <charset val="238"/>
      </rPr>
      <t xml:space="preserve">
Izrada temeljne ploče TS Dalj betonom klase C30/37 u četverostranoj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</si>
  <si>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zidova trafostanice armiranim betonom klase C30/37 
</t>
    </r>
    <r>
      <rPr>
        <sz val="9"/>
        <rFont val="Arial Narrow"/>
        <family val="2"/>
        <charset val="238"/>
      </rPr>
      <t>Izrada zidova betonom klase C 30/37 u dvostranoj oplati.  
U cijenu je uključena izvedba dvostrane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</si>
  <si>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podne ploče trafostanice armiranim betonom klase C30/37 
Izrada podne ploče TS Dalj betonom klase C 30/37 u oplati 
</t>
    </r>
    <r>
      <rPr>
        <sz val="9"/>
        <rFont val="Arial Narrow"/>
        <family val="2"/>
        <charset val="238"/>
      </rPr>
      <t>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
</t>
    </r>
  </si>
  <si>
    <r>
      <rPr>
        <b/>
        <sz val="9"/>
        <rFont val="Arial Narrow"/>
        <family val="2"/>
        <charset val="238"/>
      </rPr>
      <t>Izrada krovne ploče trafostanice armiranim betonom klase C30/37</t>
    </r>
    <r>
      <rPr>
        <sz val="9"/>
        <rFont val="Arial Narrow"/>
        <family val="2"/>
        <charset val="238"/>
      </rPr>
      <t xml:space="preserve"> 
Izrada krovne ploče betonom klase C 30/37 u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</si>
  <si>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temeljne ploče distribucijske CS armiranim betonom klase C30/37 </t>
    </r>
    <r>
      <rPr>
        <sz val="9"/>
        <rFont val="Arial Narrow"/>
        <family val="2"/>
        <charset val="238"/>
      </rPr>
      <t xml:space="preserve">
Izrada temeljne ploče distribucijske CS betonom klase C30/37 u četverostranoj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</si>
  <si>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oslonaca opreme distribucijske CS armiranim betonom klase C30/37 
</t>
    </r>
    <r>
      <rPr>
        <sz val="9"/>
        <rFont val="Arial Narrow"/>
        <family val="2"/>
        <charset val="238"/>
      </rPr>
      <t>Izrada oslonaca opreme betonom klase C 30/37 u oplati.  
U cijenu je uključena izvedba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</si>
  <si>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zidova distribucijske CS armiranim betonom klase C30/37 
</t>
    </r>
    <r>
      <rPr>
        <sz val="9"/>
        <rFont val="Arial Narrow"/>
        <family val="2"/>
        <charset val="238"/>
      </rPr>
      <t>Izrada zidova, debljine 50 cm sa istakom za kransku stazu, betonom klase C 30/37 u dvostranoj oplati.  
U cijenu je uključena izvedba dvostrane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</si>
  <si>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podestne ploče, uključujući stupove i grede te stepeništa distribucijske CS armiranim betonom klase C30/37 </t>
    </r>
    <r>
      <rPr>
        <sz val="9"/>
        <rFont val="Arial Narrow"/>
        <family val="2"/>
        <charset val="238"/>
      </rPr>
      <t xml:space="preserve">
Izrada podne ploče na ulazu u CS, stupova i greda te stepeništa distribucijske CS betonom klase C 30/37 u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</si>
  <si>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Izrada krovne ploče sa gredama distribucijske CS armiranim betonom klase C30/37</t>
    </r>
    <r>
      <rPr>
        <sz val="9"/>
        <rFont val="Arial Narrow"/>
        <family val="2"/>
        <charset val="238"/>
      </rPr>
      <t xml:space="preserve"> 
Izrada krovne ploče betonom klase C 30/37 u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</si>
  <si>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temeljne ploče usisnog bazena armiranim betonom klase C30/37 </t>
    </r>
    <r>
      <rPr>
        <sz val="9"/>
        <rFont val="Arial Narrow"/>
        <family val="2"/>
        <charset val="238"/>
      </rPr>
      <t xml:space="preserve">
Izrada temeljne ploče usisnog bazena betonom klase C30/37 u četverostranoj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</si>
  <si>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t xml:space="preserve">Izrada zidova usisnog bazena Dalj  armiranim betonom klase C30/37 
</t>
    </r>
    <r>
      <rPr>
        <sz val="9"/>
        <rFont val="Arial Narrow"/>
        <family val="2"/>
        <charset val="238"/>
      </rPr>
      <t>Izrada zidova,  betonom klase C 30/37 u dvostranoj oplati.  
U cijenu je uključena izvedba dvostrane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Razupore oplate moraju biti izvedene tako da se nakon završetka gradnje osigura vodonepropusnost konstrukcije. U oplati se ugrađuju proturne cijevi, sa konusom na krajevima cijevi, izrađene od vlaknastog cementa (njem. Faserzement), bez azbesta, čvrstog i postojanog oblika na deformacije, sa utorima na vanjskom oplošju za spoj s betonom koji osigurava trajnu zabrtvljenost. Proturne cijevi moraju imati atest za vodonepropustnost do 30 bara.Oko proturnih cijevi, prije ugradnje je potrebno postaviti prsteni za brtvljenje na sredinu cijevi. Prsteni bubre u dodiru sa vodom. Kod betonaže treba paziti da se prsteni potpuno zabetoniraju.  Potrebno je izvršiti vodonepropusno zatvaranje sa više čepova od vlaknastog betona kojima se u potpunosti ispunjava cijevni distancer. Obavezna je uporaba ljepila za čepove.Na krajevima cijevi se ugrađuju konusi koji se pod hidrostatskim tlakom dodatno utiskuju u cijev čime se povećava vodonepropusnost.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 xml:space="preserve">3 </t>
    </r>
    <r>
      <rPr>
        <sz val="9"/>
        <rFont val="Arial Narrow"/>
        <family val="2"/>
        <charset val="238"/>
      </rPr>
      <t>ugrađenog betona po projektnim mjerama.</t>
    </r>
  </si>
  <si>
    <r>
      <t>I</t>
    </r>
    <r>
      <rPr>
        <b/>
        <sz val="9"/>
        <rFont val="Arial Narrow"/>
        <family val="2"/>
        <charset val="238"/>
      </rPr>
      <t xml:space="preserve">zrada krovne ploče i stropnih greda usisnog bazena armiranim betonom klase C30/37 </t>
    </r>
    <r>
      <rPr>
        <sz val="9"/>
        <rFont val="Arial Narrow"/>
        <family val="2"/>
        <charset val="238"/>
      </rPr>
      <t xml:space="preserve">
Izrada krovne ploče i stropnih greda betonom klase C 30/37 u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</si>
  <si>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temeljne ploče, zidova i gornje ploče CS za pražnjenje sustava armiranim betonom klase C30/37 </t>
    </r>
    <r>
      <rPr>
        <sz val="9"/>
        <rFont val="Arial Narrow"/>
        <family val="2"/>
        <charset val="238"/>
      </rPr>
      <t xml:space="preserve">
Izrada CS za pražnjenje sustava betonom klase C30/37. Bunar se izvodi kesonskim postupkom sa površine terena u lamelama.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 </t>
    </r>
  </si>
  <si>
    <r>
      <rPr>
        <b/>
        <sz val="9"/>
        <rFont val="Arial Narrow"/>
        <family val="2"/>
        <charset val="238"/>
      </rPr>
      <t xml:space="preserve">Izrada temeljne ploče revizijskog okna RO1 armiranim betonom klase C30/37 </t>
    </r>
    <r>
      <rPr>
        <sz val="9"/>
        <rFont val="Arial Narrow"/>
        <family val="2"/>
        <charset val="238"/>
      </rPr>
      <t xml:space="preserve">
Izrada temeljne ploča revizionog okna RO1 betonom klase C30/37 u četverostranoj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</si>
  <si>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zidova revizijskog okna RO1 armiranim betonom klase C30/37 
</t>
    </r>
    <r>
      <rPr>
        <sz val="9"/>
        <rFont val="Arial Narrow"/>
        <family val="2"/>
        <charset val="238"/>
      </rPr>
      <t>Izrada zidova,  betonom klase C 30/37 u dvostranoj oplati.  
U cijenu je uključena izvedba dvostrane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Razupore oplate moraju biti izvedene tako da se nakon završetka gradnje osigura vodonepropusnost konstrukcije. U oplati se ugrađuju proturne cijevi, sa konusom na krajevima cijevi, izrađene od vlaknastog cementa (njem. Faserzement), bez azbesta, čvrstog i postojanog oblika na deformacije, sa utorima na vanjskom oplošju za spoj s betonom koji osigurava trajnu zabrtvljenost. Proturne cijevi moraju imati atest za vodonepropustnost do 30 bara.Oko proturnih cijevi, prije ugradnje je potrebno postaviti prsteni za brtvljenje na sredinu cijevi. Prsteni bubre u dodiru sa vodom. Kod betonaže treba paziti da se prsteni potpuno zabetoniraju.  Potrebno je izvršiti vodonepropusno zatvaranje sa više čepova od vlaknastog betona kojima se u potpunosti ispunjava cijevni distancer. Obavezna je uporaba ljepila za čepove.Na krajevima cijevi se ugrađuju konusi koji se pod hidrostatskim tlakom dodatno utiskuju u cijev čime se povećava vodonepropusnost.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</si>
  <si>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gornje ploče revizijskog okna RO1 armiranim betonom klase C30/37 </t>
    </r>
    <r>
      <rPr>
        <sz val="9"/>
        <rFont val="Arial Narrow"/>
        <family val="2"/>
        <charset val="238"/>
      </rPr>
      <t xml:space="preserve">
Izrada gornje ploče betonom klase C 30/37 u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</si>
  <si>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temeljne ploče okna mjerača protoka armiranim betonom klase C30/37 </t>
    </r>
    <r>
      <rPr>
        <sz val="9"/>
        <rFont val="Arial Narrow"/>
        <family val="2"/>
        <charset val="238"/>
      </rPr>
      <t xml:space="preserve">
Izrada temeljne ploče okna mjerača protoka betonom klase C30/37 u četverostranoj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</si>
  <si>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zidova okna mjerača protoka armiranim betonom klase C30/37 
</t>
    </r>
    <r>
      <rPr>
        <sz val="9"/>
        <rFont val="Arial Narrow"/>
        <family val="2"/>
        <charset val="238"/>
      </rPr>
      <t>Izrada zidova,  betonom klase C 30/37 u dvostranoj oplati.  
U cijenu je uključena izvedba dvostrane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Razupore oplate moraju biti izvedene tako da se nakon završetka gradnje osigura vodonepropusnost konstrukcije. U oplati se ugrađuju proturne cijevi, sa konusom na krajevima cijevi, izrađene od vlaknastog cementa (njem. Faserzement), bez azbesta, čvrstog i postojanog oblika na deformacije, sa utorima na vanjskom oplošju za spoj s betonom koji osigurava trajnu zabrtvljenost. Proturne cijevi moraju imati atest za vodonepropustnost do 30 bara.Oko proturnih cijevi, prije ugradnje je potrebno postaviti prsteni za brtvljenje na sredinu cijevi. Prsteni bubre u dodiru sa vodom. Kod betonaže treba paziti da se prsteni potpuno zabetoniraju.  Potrebno je izvršiti vodonepropusno zatvaranje sa više čepova od vlaknastog betona kojima se u potpunosti ispunjava cijevni distancer. Obavezna je uporaba ljepila za čepove.Na krajevima cijevi se ugrađuju konusi koji se pod hidrostatskim tlakom dodatno utiskuju u cijev čime se povećava vodonepropusnost. Receptura betona treba biti prilagođena za vodonepropusne betone, a u svemu prema programu kontrole i osiguranja kakvoće ovog projekta  i OTU.  Armatura se obračunava posebno. 
Obračun po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</si>
  <si>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gornje ploče i greda okna mjerača protoka armiranim betonom klase C30/37 </t>
    </r>
    <r>
      <rPr>
        <sz val="9"/>
        <rFont val="Arial Narrow"/>
        <family val="2"/>
        <charset val="238"/>
      </rPr>
      <t xml:space="preserve">
Izrada gornje ploče i greda betonom klase C 30/37 u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</si>
  <si>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temeljne ploče zasunskog okna armiranim betonom klase C30/37 </t>
    </r>
    <r>
      <rPr>
        <sz val="9"/>
        <rFont val="Arial Narrow"/>
        <family val="2"/>
        <charset val="238"/>
      </rPr>
      <t xml:space="preserve">
Izrada temeljne ploče zasunskog okna betonom klase C30/37 u četverostranoj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</si>
  <si>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zidova zasunskog okna armiranim betonom klase C30/37 
</t>
    </r>
    <r>
      <rPr>
        <sz val="9"/>
        <rFont val="Arial Narrow"/>
        <family val="2"/>
        <charset val="238"/>
      </rPr>
      <t>Izrada zidova,  betonom klase C 30/37 u dvostranoj oplati.  
U cijenu je uključena izvedba dvostrane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Razupore oplate moraju biti izvedene tako da se nakon završetka gradnje osigura vodonepropusnost konstrukcije. U oplati se ugrađuju proturne cijevi, sa konusom na krajevima cijevi, izrađene od vlaknastog cementa (njem. Faserzement), bez azbesta, čvrstog i postojanog oblika na deformacije, sa utorima na vanjskom oplošju za spoj s betonom koji osigurava trajnu zabrtvljenost. Proturne cijevi moraju imati atest za vodonepropustnost do 30 bara. Oko proturnih cijevi, prije ugradnje je potrebno postaviti prsteni za brtvljenje na sredinu cijevi. Prsteni bubre u dodiru sa vodom. Kod betonaže treba paziti da se prsteni potpuno zabetoniraju.  Potrebno je izvršiti vodonepropusno zatvaranje sa više čepova od vlaknastog betona kojima se u potpunosti ispunjava cijevni distancer. Obavezna je uporaba ljepila za čepove.Na krajevima cijevi se ugrađuju konusi koji se pod hidrostatskim tlakom dodatno utiskuju u cijev čime se povećava vodonepropusnost.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</si>
  <si>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sidrenog bloka zasunskog okna armiranim betonom klase C30/37 
</t>
    </r>
    <r>
      <rPr>
        <sz val="9"/>
        <rFont val="Arial Narrow"/>
        <family val="2"/>
        <charset val="238"/>
      </rPr>
      <t>Izrada sidrenog bloka betonom klase C 30/37 u oplati.  
U cijenu je uključena izvedba dvostrane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</si>
  <si>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gornje ploče i greda zasunskog okna armiranim betonom klase C30/37 </t>
    </r>
    <r>
      <rPr>
        <sz val="9"/>
        <rFont val="Arial Narrow"/>
        <family val="2"/>
        <charset val="238"/>
      </rPr>
      <t xml:space="preserve">
Izrada gornje ploče i greda betonom klase C 30/37 u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</si>
  <si>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Izrada ispusta armiranim betonom klase C30/37</t>
    </r>
    <r>
      <rPr>
        <sz val="9"/>
        <rFont val="Arial Narrow"/>
        <family val="2"/>
        <charset val="238"/>
      </rPr>
      <t xml:space="preserve">
Izrada ispusta betonom klase C 30/37 u oplati.  
U cijenu je uključena izvedba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</si>
  <si>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Izrada opteživača cjevovoda armiranim betonom klase C30/37.</t>
    </r>
    <r>
      <rPr>
        <sz val="9"/>
        <rFont val="Arial Narrow"/>
        <family val="2"/>
        <charset val="238"/>
      </rPr>
      <t xml:space="preserve">
Izrada opteživača cjevovoda betonom klase C 30/37 u oplati.  
U cijenu je uključena izvedba oplate, čišćenje i priprema gornje površine podloge, priprema, doprema i ugradnja betona, izravnavanje do projektirane kote, zaštita i njega betona, kontrola kvalitete i zbijenosti betona, skidanje oplate i odvoz otpadaka. 
U cijenu je uključena i sva potrebna radna skela.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</si>
  <si>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t>Izrada horizontalnih i vertikalnih oslonaca cjevovoda armiranim betonom klase C30/37 
Izrada horizontalnih i vertikalnih oslonaca cjevovoda betonom klase C 30/37 u oplati.  
U cijenu je uključena izvedba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</si>
  <si>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Betoniranje podložnog sloja betonom klase C 12/15 prema dimenzijama iz projekta debljine h = 15 cm ispod temeljne ploče sjevernog i lužnog evakuacijskog kanala.</t>
    </r>
    <r>
      <rPr>
        <sz val="9"/>
        <rFont val="Arial Narrow"/>
        <family val="2"/>
        <charset val="238"/>
      </rPr>
      <t xml:space="preserve">
Podložni sloj se izvodi na zbijenu, ispitanu podlogu, preuzetu po nadzornom inženjeru.
U cijenu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</si>
  <si>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temeljne ploče sjevernog evakuacijskog kanala armiranim betonom klase C30/37 </t>
    </r>
    <r>
      <rPr>
        <sz val="9"/>
        <rFont val="Arial Narrow"/>
        <family val="2"/>
        <charset val="238"/>
      </rPr>
      <t xml:space="preserve">
Izrada temeljne ploča evakuacijskog kanala betonom klase C30/37 u četverostranoj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</si>
  <si>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temeljne ploče južnog evakuacijskog kanala armiranim betonom klase C30/37 </t>
    </r>
    <r>
      <rPr>
        <sz val="9"/>
        <rFont val="Arial Narrow"/>
        <family val="2"/>
        <charset val="238"/>
      </rPr>
      <t xml:space="preserve">
Izrada temeljne ploča evakuacijskog kanala betonom klase C30/37 u četverostranoj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</si>
  <si>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Armiranje temelja, zidova, ploča stropnih konstrukcija TS Dalj armaturom B500B </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 </t>
    </r>
  </si>
  <si>
    <r>
      <rPr>
        <b/>
        <sz val="9"/>
        <rFont val="Arial Narrow"/>
        <family val="2"/>
        <charset val="238"/>
      </rPr>
      <t>Armiranje temelja, zidova, ploča stropnih konstrukcija distribucijske CS armaturom B500B.</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t>
    </r>
  </si>
  <si>
    <r>
      <rPr>
        <b/>
        <sz val="9"/>
        <rFont val="Arial Narrow"/>
        <family val="2"/>
        <charset val="238"/>
      </rPr>
      <t>Armiranje temelja, zidova, ploča stropnih konstrukcija usisnog bazena armaturom B500B</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t>
    </r>
  </si>
  <si>
    <r>
      <rPr>
        <b/>
        <sz val="9"/>
        <rFont val="Arial Narrow"/>
        <family val="2"/>
        <charset val="238"/>
      </rPr>
      <t xml:space="preserve">Armiranje temeljne ploče, zidova i stropne ploče CS za pražnjene sustava armaturom B500B </t>
    </r>
    <r>
      <rPr>
        <sz val="9"/>
        <rFont val="Arial Narrow"/>
        <family val="2"/>
        <charset val="238"/>
      </rPr>
      <t xml:space="preserve">
Armiranje temeljne ploče, zidova i stropne ploče CS za pražnjenje sustava armaturom B500B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 </t>
    </r>
  </si>
  <si>
    <r>
      <rPr>
        <b/>
        <sz val="9"/>
        <rFont val="Arial Narrow"/>
        <family val="2"/>
        <charset val="238"/>
      </rPr>
      <t>Armiranje temeljne ploče, zidova i stropne ploče revizijskog okna RO1 armaturom B500B</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t>
    </r>
  </si>
  <si>
    <r>
      <rPr>
        <b/>
        <sz val="9"/>
        <rFont val="Arial Narrow"/>
        <family val="2"/>
        <charset val="238"/>
      </rPr>
      <t xml:space="preserve">Armiranje temeljne ploče, zidova i stropne ploče okna mjerača protoka armaturom B500B </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Količine čelika su procijenjene, važe količine dane uz planove armature koja će se izraditi za izvedbeni projekt.
Obračun po kg ugrađene armature.</t>
    </r>
  </si>
  <si>
    <r>
      <rPr>
        <b/>
        <sz val="9"/>
        <rFont val="Arial Narrow"/>
        <family val="2"/>
        <charset val="238"/>
      </rPr>
      <t>Armiranje temeljne ploče, zidova i stropne ploče zasunskog okna armaturom B500B</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 </t>
    </r>
  </si>
  <si>
    <r>
      <rPr>
        <b/>
        <sz val="9"/>
        <rFont val="Arial Narrow"/>
        <family val="2"/>
        <charset val="238"/>
      </rPr>
      <t>Armiranje temeljne ploče sjevernog i južnog evakuacijskog kanala armaturom B500B</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 </t>
    </r>
  </si>
  <si>
    <r>
      <rPr>
        <b/>
        <sz val="9"/>
        <rFont val="Arial Narrow"/>
        <family val="2"/>
        <charset val="238"/>
      </rPr>
      <t>Armiranje temelja rasvjetnih stupova armaturom B500B</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t>
    </r>
  </si>
  <si>
    <r>
      <rPr>
        <b/>
        <sz val="9"/>
        <rFont val="Arial Narrow"/>
        <family val="2"/>
        <charset val="238"/>
      </rPr>
      <t>Armiranje temelja ograde armaturom B500B</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t>
    </r>
  </si>
  <si>
    <r>
      <rPr>
        <b/>
        <sz val="9"/>
        <rFont val="Arial Narrow"/>
        <family val="2"/>
        <charset val="238"/>
      </rPr>
      <t>Armiranje ispusta, opteživača te horizontalnih i vertikalnih oslonaca cjevovoda armaturom B500B</t>
    </r>
    <r>
      <rPr>
        <sz val="9"/>
        <rFont val="Arial Narrow"/>
        <family val="2"/>
        <charset val="238"/>
      </rPr>
      <t xml:space="preserve">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Obračun po kg ugrađene armature. </t>
    </r>
  </si>
  <si>
    <r>
      <t xml:space="preserve">Izrada - obilježavanje mjesta za parkiranje - uzdužno (H60) bijele boje kišne crte
</t>
    </r>
    <r>
      <rPr>
        <sz val="9"/>
        <rFont val="Arial Narrow"/>
        <family val="2"/>
        <charset val="238"/>
      </rPr>
      <t>Oznake na kolniku izvode se prema projektu prometne opreme i signalizacije, a u skladu s važećim Pravilnikom o prometnim znakovima, opremi i signalizaciji na cestama i važećim normama koje reguliraju to područje. U cijenu ulazi sav rad, materijal prijevoz i sve ostalo što je potrebno za potpuni dovršetak posla uključujući potrebna ispitivanja kakvoće materijala i rada. Obračun je po m' izvedenih oznaka. Izvedba, kontrola kakvoće i obračun prema OTU.
Obračun po m' stvarno izvedene crte.</t>
    </r>
  </si>
  <si>
    <r>
      <t xml:space="preserve">Postavljanje prometnog znaka B02 s retroreflektirajućom folijom klase II, debljine lima 2 mm, Ø 60 cm (znak STOP). 
</t>
    </r>
    <r>
      <rPr>
        <sz val="9"/>
        <rFont val="Arial Narrow"/>
        <family val="2"/>
        <charset val="238"/>
      </rPr>
      <t>Prometni znakovi postavljaju se prema projektu prometne opreme i signalizacije, a u skladu s važećim Pravilnikom o prometnim znakovima, opremi i signalizaciji na cestama i važećim normama koje reguliraju to područje. U cijeni je uključena dobava i montaža, svi prijevozi, prijenosi i skladištenje, sav rad i materijal, te pričvrsni elementi i pribor za ugradnju po uvjetima iz projekta.  Podloga prometnog znaka izrađuje se od aluminijskog lima sa dvostruko povijenim rubom. Izvedba i kontrola kakvoće prema OTU.
Obračun je po komadu pričvršćenih znakova.</t>
    </r>
  </si>
  <si>
    <r>
      <t xml:space="preserve">Izrada temelja stupa od betona klase C 16/20 s iskopom u materijalu "C" kategorije, oblika krnje piramide čije su stranice donjeg kvadrata 30 cm, gornjeg 20 cm, a visine 70 cm za postavljanje prometnog znaka.  
</t>
    </r>
    <r>
      <rPr>
        <sz val="9"/>
        <rFont val="Arial Narrow"/>
        <family val="2"/>
        <charset val="238"/>
      </rPr>
      <t>Stavka obuhvaća iskop za temelje; dobavu, ugradbu i njegu betona; dobavu i ugradbu ankera i podložnih pločica za pričvršćenje stupa; zatrpavanje temelja; utovar viška materijala u prijevozno sredstvo i prijevoz do odlagališta, odnosno sav rad, opremu i materijal potreban za potpuno dovršenje stavke.  Izvedba i kontrola kakvoće prema OTU.
Obračun je po komadu izvedenih temelja.</t>
    </r>
  </si>
  <si>
    <r>
      <t xml:space="preserve">Nabava, prijevoz i postavljanje stupova od FeZn cijevi, Ø 63,5 mm za postavljanje prometnog znaka
</t>
    </r>
    <r>
      <rPr>
        <sz val="9"/>
        <rFont val="Arial Narrow"/>
        <family val="2"/>
        <charset val="238"/>
      </rPr>
      <t>Stupovi se postavljaju u skladu s projektom prometne opreme i signalizacije, važećim Pravilnikom o prometnim znakovima, opremi i signalizaciji na cestama i važećim hrvatskim normama koje reguliraju to područje. U cijeni je uključena dobava i postava stupova prema projektu, svi prijevozi i prijenosi sa skladištenjem te sav rad i materijal za ugradnju po uvjetima iz projekta.  Izvedba i kontrola kakvoće prema OTU.
Obračun je po m' ugrađenih stupova.</t>
    </r>
  </si>
  <si>
    <r>
      <t xml:space="preserve">Cjevovod drenaže CS
</t>
    </r>
    <r>
      <rPr>
        <sz val="9"/>
        <rFont val="Arial Narrow"/>
        <family val="2"/>
        <charset val="238"/>
      </rPr>
      <t xml:space="preserve">Nabava  i  ugradnja  kanalizacijskih  PVC cijevi DN 100 nazivne čvrstoće SN8. Stavka obuhvaća sve fazonskske komade i brtve prema nacrtima priloženim u projektu.                      
U jediničnu cijenu uračunati nabavu, transport te sve potrebne radove na ugradbi i montaži PVC cjevovoda, te njihovo spajanje. Postupak spajanja cijevi izvesti prema uputama isporučitelja cijevi.
Obračun prema m' ugrađenog cjevovoda.
</t>
    </r>
  </si>
  <si>
    <r>
      <t xml:space="preserve">Slivnici u CS
</t>
    </r>
    <r>
      <rPr>
        <sz val="9"/>
        <rFont val="Arial Narrow"/>
        <family val="2"/>
        <charset val="238"/>
      </rPr>
      <t xml:space="preserve">Nabava, doprema i ugradnja podnih slivnika sa horizontalnim priključkom DN 110. 
Obračun po komadu ugrađenog i ispitanog slivnika.
</t>
    </r>
  </si>
  <si>
    <r>
      <rPr>
        <b/>
        <sz val="9"/>
        <rFont val="Arial Narrow"/>
        <family val="2"/>
        <charset val="238"/>
      </rPr>
      <t>Nabava, dobava  i ugradnja cijevi od tvrdog polietilena visoke gustoće PE-100 (PEHD), DN225, S 8/SDR 17,6</t>
    </r>
    <r>
      <rPr>
        <sz val="9"/>
        <rFont val="Arial Narrow"/>
        <family val="2"/>
        <charset val="238"/>
      </rPr>
      <t>, za pogonski tlak 1 MPa za izvedbu cjevovoda za pražnjenje sustava. 
Montaža cijevi izvodi se elektrootpornim zavarivanjem elektrospojnicama uz obavezno korištenje alata za ispravljanje ovalnosti cijevi (GP runder). Montaža uključuje potreban brtveni i spojni materijal, uključujući koljena za vertikalne i horizontalne lomove cjevovoda, te EU spojnice. Uračunat pregled prije ugradnje, te ispitivanje spojeva.
Obračun po m' izvedenog cjevovoda.</t>
    </r>
  </si>
  <si>
    <r>
      <t xml:space="preserve">Nabava, prijevoz i montaža fazonskih komada s prirubnicama (PN 10) - žablji poklopac Ijevano željezni DN 200 mm
</t>
    </r>
    <r>
      <rPr>
        <sz val="9"/>
        <rFont val="Arial Narrow"/>
        <family val="2"/>
        <charset val="238"/>
      </rPr>
      <t>Fazonski komadi moraju biti ispitani prema važećim hrvatskim standardima. Unutarnja i vanjska zaštita fazona epoksi prah min. Debljine nanosa 250 mikrona. 
Jediničnom cijenom obuhvaćena je nabava, prijevoz i montaža fazonskih komada i kompletnog spojnog materijala, raznošenje duž kanala i spuštanje u kanal. 
Obračun po komadu ugrađenog žabljeg poklopca.</t>
    </r>
  </si>
  <si>
    <r>
      <rPr>
        <b/>
        <sz val="9"/>
        <rFont val="Arial Narrow"/>
        <family val="2"/>
        <charset val="238"/>
      </rPr>
      <t>Dobava, doprema i ugradnja geotekstila od polimernog materijala PES površinske mase 500g/ m</t>
    </r>
    <r>
      <rPr>
        <b/>
        <vertAlign val="superscript"/>
        <sz val="9"/>
        <rFont val="Arial Narrow"/>
        <family val="2"/>
        <charset val="238"/>
      </rPr>
      <t>2</t>
    </r>
    <r>
      <rPr>
        <b/>
        <sz val="9"/>
        <rFont val="Arial Narrow"/>
        <family val="2"/>
        <charset val="238"/>
      </rPr>
      <t xml:space="preserve">, sukladno OTU, oko ispusta cjevovoda za pražnjenje sustava. </t>
    </r>
    <r>
      <rPr>
        <sz val="9"/>
        <rFont val="Arial Narrow"/>
        <family val="2"/>
        <charset val="238"/>
      </rPr>
      <t xml:space="preserve">
Ugrađuje se nosivi geotekstil gustoće 500 g/m</t>
    </r>
    <r>
      <rPr>
        <vertAlign val="superscript"/>
        <sz val="9"/>
        <rFont val="Arial Narrow"/>
        <family val="2"/>
        <charset val="238"/>
      </rPr>
      <t>2</t>
    </r>
    <r>
      <rPr>
        <sz val="9"/>
        <rFont val="Arial Narrow"/>
        <family val="2"/>
        <charset val="238"/>
      </rPr>
      <t>, minimalne vlačne čvrstoće Fmax ≥ 16 kN/m (u oba smjera), otpornost na statičko probijanje FCBR = 2500 N, otpornost na dinamičko probijanje ODmax = 35 mm,a ugrađuje se prije ugradnje koherentnog materijala.
Rad obuhvaća polaganje geotekstila na pripremljeno temeljno tlo. Geotekstil se preklapa minimalno 15 cm, a zatim se šiva. Preklapanje treba izvesti u smjeru nasipavanja materijala. Preklopi i nastavci su uključeni u jediničnu cijenu. 
U okviru vlastitog nadzora izvođač mora provesti minimalna  ispitivanja (postupak simulacije oštećenja za vrijeme ugradnje, određivanje mase po jedinici površine, vlačno ispitivanje široke trake, ispitivanje statičkim probijanjem) i rezultate dostaviti nadzornom inženjeru.
Stavka obuhvaća nabavu, dopremu i ugradnju geotekstila
Obračun po m</t>
    </r>
    <r>
      <rPr>
        <vertAlign val="superscript"/>
        <sz val="9"/>
        <rFont val="Arial Narrow"/>
        <family val="2"/>
        <charset val="238"/>
      </rPr>
      <t>2</t>
    </r>
    <r>
      <rPr>
        <sz val="9"/>
        <rFont val="Arial Narrow"/>
        <family val="2"/>
        <charset val="238"/>
      </rPr>
      <t xml:space="preserve"> ugrađenog geotekstila.</t>
    </r>
  </si>
  <si>
    <r>
      <t xml:space="preserve">Nabava, doprema i ugradnja gabionskih madraca debljine d=30 cm na geotekstil, oko ispusta cjevovoda za pražnjenje sustava. 
</t>
    </r>
    <r>
      <rPr>
        <sz val="9"/>
        <rFont val="Arial Narrow"/>
        <family val="2"/>
        <charset val="238"/>
      </rPr>
      <t>Stavka obuhvaća dobavu i dopremu materijala (žičani madraci i kameni materijal). Gabioni se izvode okvirima od Galfan žice koji se popunja kamenom širine 2 cm i debljine 30 cm. Dužine mogu biti 2, 3, 4, 5, i 6 m. Veličina otvora žice na okvirima je 60x80 mm. Okviri se međusobni trebaju povezati žicom u kontinuiranu oblogu. Žičani okviri ispunjavaju se lomljenim kamenom 80 do 200 mm. 
Obračun po m</t>
    </r>
    <r>
      <rPr>
        <vertAlign val="superscript"/>
        <sz val="9"/>
        <rFont val="Arial Narrow"/>
        <family val="2"/>
        <charset val="238"/>
      </rPr>
      <t>3</t>
    </r>
    <r>
      <rPr>
        <sz val="9"/>
        <rFont val="Arial Narrow"/>
        <family val="2"/>
        <charset val="238"/>
      </rPr>
      <t xml:space="preserve"> ugrađenih gabionskih madraca.</t>
    </r>
  </si>
  <si>
    <r>
      <t xml:space="preserve">Nabava, doprema i polaganje odgovarajuće PVC trake za upozorenje iznad cjevovoda za pražnjenje sustava 
</t>
    </r>
    <r>
      <rPr>
        <sz val="9"/>
        <rFont val="Arial Narrow"/>
        <family val="2"/>
        <charset val="238"/>
      </rPr>
      <t xml:space="preserve">Obračun po m' ugrađene trake
</t>
    </r>
  </si>
  <si>
    <r>
      <t xml:space="preserve">Horizontalna hidroizolacija temeljne ploče TS Dalj
</t>
    </r>
    <r>
      <rPr>
        <sz val="9"/>
        <rFont val="Arial Narrow"/>
        <family val="2"/>
        <charset val="238"/>
      </rPr>
      <t>Dobava materijala i izvedba horizontalne hidroizolacije  građevine u svrhu zaštite od temeljne vlage. Faze rada: na horizontalnu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xml:space="preserve">. </t>
    </r>
    <r>
      <rPr>
        <b/>
        <sz val="9"/>
        <rFont val="Arial Narrow"/>
        <family val="2"/>
        <charset val="238"/>
      </rPr>
      <t xml:space="preserve"> </t>
    </r>
    <r>
      <rPr>
        <sz val="9"/>
        <rFont val="Arial Narrow"/>
        <family val="2"/>
        <charset val="238"/>
      </rPr>
      <t xml:space="preserve">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metalnih vijaka za pričvršćenje stupova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horizontalne hidroizolacije temeljne ploče.</t>
    </r>
  </si>
  <si>
    <r>
      <t xml:space="preserve">Horizontalna hidroizolacija temeljne ploče distribucijske CS
</t>
    </r>
    <r>
      <rPr>
        <sz val="9"/>
        <rFont val="Arial Narrow"/>
        <family val="2"/>
        <charset val="238"/>
      </rPr>
      <t>Dobava materijala i izvedba horizontalne hidroizolacije  građevine u svrhu zaštite od temeljne vlage. Faze rada: na horizontalnu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metalnih vijaka za pričvršćenje stupova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horizontalne hidroizolacije temeljne ploče.</t>
    </r>
  </si>
  <si>
    <r>
      <t xml:space="preserve">Horizontalna hidroizolacija temeljne ploče revizijskog okna RO1
</t>
    </r>
    <r>
      <rPr>
        <sz val="9"/>
        <rFont val="Arial Narrow"/>
        <family val="2"/>
        <charset val="238"/>
      </rPr>
      <t>Dobava materijala i izvedba horizontalne hidroizolacije  građevine u svrhu zaštite od temeljne vlage. Faze rada: na horizontalnu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t>
    </r>
    <r>
      <rPr>
        <b/>
        <sz val="9"/>
        <rFont val="Arial Narrow"/>
        <family val="2"/>
        <charset val="238"/>
      </rPr>
      <t xml:space="preserve">  </t>
    </r>
    <r>
      <rPr>
        <sz val="9"/>
        <rFont val="Arial Narrow"/>
        <family val="2"/>
        <charset val="238"/>
      </rPr>
      <t xml:space="preserve">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metalnih vijaka za pričvršćenje stupova a sve u skladu s pravilima struke i uputama proizvođača. Rad obuhvaća i čišćenje radnog mjesta po završenom poslu. 
Obračun po m</t>
    </r>
    <r>
      <rPr>
        <vertAlign val="superscript"/>
        <sz val="9"/>
        <rFont val="Arial Narrow"/>
        <family val="2"/>
        <charset val="238"/>
      </rPr>
      <t xml:space="preserve">2 </t>
    </r>
    <r>
      <rPr>
        <sz val="9"/>
        <rFont val="Arial Narrow"/>
        <family val="2"/>
        <charset val="238"/>
      </rPr>
      <t xml:space="preserve">stvarno izvedene horizontalne hidroizolacije temeljne ploče.
</t>
    </r>
  </si>
  <si>
    <r>
      <t xml:space="preserve">Horizontalna hidroizolacija temeljne ploče okna mjerača protoka
</t>
    </r>
    <r>
      <rPr>
        <sz val="9"/>
        <rFont val="Arial Narrow"/>
        <family val="2"/>
        <charset val="238"/>
      </rPr>
      <t>Dobava materijala i izvedba horizontalne hidroizolacije  građevine u svrhu zaštite od temeljne vlage. Faze rada: na horizontalnu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metalnih vijaka za pričvršćenje stupova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horizontalne hidroizolacije temeljne ploče.</t>
    </r>
  </si>
  <si>
    <r>
      <t xml:space="preserve">Horizontalna hidroizolacija temeljne ploče zasunskog okna
</t>
    </r>
    <r>
      <rPr>
        <sz val="9"/>
        <rFont val="Arial Narrow"/>
        <family val="2"/>
        <charset val="238"/>
      </rPr>
      <t>Dobava materijala i izvedba horizontalne hidroizolacije građevine u svrhu zaštite od temeljne vlage. Faze rada: na horizontalnu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metalnih vijaka za pričvršćenje stupova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horizontalne hidroizolacije temeljne ploče.</t>
    </r>
  </si>
  <si>
    <r>
      <t xml:space="preserve">Vertikalna hidroizolacija zidova TS Dalj
</t>
    </r>
    <r>
      <rPr>
        <sz val="9"/>
        <rFont val="Arial Narrow"/>
        <family val="2"/>
        <charset val="238"/>
      </rPr>
      <t>Dobava materijala i izvedba vertikalne hidroizolacije  građevine u svrhu zaštite od temeljne vlage (ukopani zidovi i sokl objekta). 
Faze rada: na vertikalnu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za instalacije,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vertikalne hidroizolacije.</t>
    </r>
  </si>
  <si>
    <r>
      <t xml:space="preserve">Vertikalna hidroizolacija zidova distribucijske CS
</t>
    </r>
    <r>
      <rPr>
        <sz val="9"/>
        <rFont val="Arial Narrow"/>
        <family val="2"/>
        <charset val="238"/>
      </rPr>
      <t>Dobava materijala i izvedba vertikalne hidroizolacije građevine u svrhu zaštite od temeljne vlage (ukopani zidovi i sokl objekta). 
Faze rada: na vertikalnu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za instalacije,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vertikalne hidroizolacije.</t>
    </r>
  </si>
  <si>
    <r>
      <t xml:space="preserve">Vertikalna hidroizolacija zidova revizijskog okna RO1
</t>
    </r>
    <r>
      <rPr>
        <sz val="9"/>
        <rFont val="Arial Narrow"/>
        <family val="2"/>
        <charset val="238"/>
      </rPr>
      <t>Dobava materijala i izvedba vertikalne hidroizolacije građevine u svrhu zaštite od temeljne vlage (ukopani zidovi). 
Faze rada: na vertikalnu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za instalacije,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vertikalne hidroizolacije. </t>
    </r>
  </si>
  <si>
    <r>
      <t xml:space="preserve">Vertikalna hidroizolacija zidova okna mjerača protoka
</t>
    </r>
    <r>
      <rPr>
        <sz val="9"/>
        <rFont val="Arial Narrow"/>
        <family val="2"/>
        <charset val="238"/>
      </rPr>
      <t>Dobava materijala i izvedba vertikalne hidroizolacije građevine u svrhu zaštite od temeljne vlage (ukopani zidovi). 
Faze rada: na vertikalnu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za instalacije, a sve u skladu s pravilima struke i uputama proizvođača. Rad obuhvaća i čišćenje radnog mjesta po završenom poslu. 
Obračun po m</t>
    </r>
    <r>
      <rPr>
        <vertAlign val="superscript"/>
        <sz val="9"/>
        <rFont val="Arial Narrow"/>
        <family val="2"/>
        <charset val="238"/>
      </rPr>
      <t xml:space="preserve">2 </t>
    </r>
    <r>
      <rPr>
        <sz val="9"/>
        <rFont val="Arial Narrow"/>
        <family val="2"/>
        <charset val="238"/>
      </rPr>
      <t xml:space="preserve">stvarno izvedene vertikalne hidroizolacije </t>
    </r>
  </si>
  <si>
    <r>
      <t xml:space="preserve">Vertikalna hidroizolacija zidova zasunskog okna
</t>
    </r>
    <r>
      <rPr>
        <sz val="9"/>
        <rFont val="Arial Narrow"/>
        <family val="2"/>
        <charset val="238"/>
      </rPr>
      <t>Dobava materijala i izvedba vertikalne hidroizolacije građevine u svrhu zaštite od temeljne vlage (ukopani zidovi). 
Faze rada: na vertikalnu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za instalacije,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vertikalne hidroizolacije.</t>
    </r>
  </si>
  <si>
    <r>
      <rPr>
        <b/>
        <sz val="9"/>
        <rFont val="Arial Narrow"/>
        <family val="2"/>
        <charset val="238"/>
      </rPr>
      <t>Horizontalna hidroizolacija gornje ploče revizijskog okna RO1</t>
    </r>
    <r>
      <rPr>
        <sz val="9"/>
        <rFont val="Arial Narrow"/>
        <family val="2"/>
        <charset val="238"/>
      </rPr>
      <t xml:space="preserve">
Na horizontalnu zaglađenu betonsku površinu gornje plohe gornje ploče polaže se hidroizolacija.
Hidroizolaciju čine dva sloja vrućeg bitumenskog premaza i jednoslojna ljepenka - elastomerom obogaćena bitumenska traka debljine 4 mm, PES FILC mase &gt; 200 g/m</t>
    </r>
    <r>
      <rPr>
        <vertAlign val="superscript"/>
        <sz val="9"/>
        <rFont val="Arial Narrow"/>
        <family val="2"/>
        <charset val="238"/>
      </rPr>
      <t>2</t>
    </r>
    <r>
      <rPr>
        <sz val="9"/>
        <rFont val="Arial Narrow"/>
        <family val="2"/>
        <charset val="238"/>
      </rPr>
      <t xml:space="preserve"> prema projektu, a u skladu sa uputama proizvođača. 
Na očvrslu i osušenu betonsku plohu  nanosi se prvi sloj vrućeg bitumenskog premaza, na koji se zavaruje jednoslojna bitumenska ljepenka debljine 4 mm. Nakon sušenja i otvrdnjavanja bitumena nanosi se drugi vrući premaz.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metalnih vijaka za pričvršćenje stupova a sve u skladu s pravilima struke i uputama proizvođača. 
Premazuje se po suhom vremenu i uz temperaturu višu od 10° C.
U cijenu su uključeni nabava i prijevoz svih materijala, čišćenje (ako treba odmašćivanje betonske plohe) s pripremom podloge, nanošenje premaza i ljepenke.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horizontalne hidroizolacije.</t>
    </r>
  </si>
  <si>
    <r>
      <rPr>
        <b/>
        <sz val="9"/>
        <rFont val="Arial Narrow"/>
        <family val="2"/>
        <charset val="238"/>
      </rPr>
      <t>Horizontalna hidroizolacija gornje ploče okna mjerača protoka</t>
    </r>
    <r>
      <rPr>
        <sz val="9"/>
        <rFont val="Arial Narrow"/>
        <family val="2"/>
        <charset val="238"/>
      </rPr>
      <t xml:space="preserve">
Na horizontalnu zaglađenu betonsku površinu gornje plohe gornje ploče polaže se hidroizolacija.
Hidroizolaciju čine dva sloja vrućeg bitumenskog premaza i jednoslojna ljepenka - elastomerom obogaćena bitumenska traka debljine 4 mm, PES FILC mase &gt; 200 g/m</t>
    </r>
    <r>
      <rPr>
        <vertAlign val="superscript"/>
        <sz val="9"/>
        <rFont val="Arial Narrow"/>
        <family val="2"/>
        <charset val="238"/>
      </rPr>
      <t>2</t>
    </r>
    <r>
      <rPr>
        <sz val="9"/>
        <rFont val="Arial Narrow"/>
        <family val="2"/>
        <charset val="238"/>
      </rPr>
      <t xml:space="preserve"> prema projektu, a u skladu sa uputama proizvođača. 
Na očvrslu i osušenu betonsku plohu  nanosi se prvi sloj vrućeg bitumenskog premaza, na koji se zavaruje jednoslojna bitumenska ljepenka debljine 4 mm. Nakon sušenja i otvrdnjavanja bitumena nanosi se drugi vrući premaz.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metalnih vijaka za pričvršćenje stupova a sve u skladu s pravilima struke i uputama proizvođača. 
Premazuje se po suhom vremenu i uz temperaturu višu od 10° C.
U cijenu su uključeni nabava i prijevoz svih materijala, čišćenje (ako treba odmašćivanje betonske plohe) s pripremom podloge, nanošenje premaza i ljepenke.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horizontalne hidroizolacije.</t>
    </r>
  </si>
  <si>
    <r>
      <rPr>
        <b/>
        <sz val="9"/>
        <rFont val="Arial Narrow"/>
        <family val="2"/>
        <charset val="238"/>
      </rPr>
      <t>Horizontalna hidroizolacija gornje ploče zasunskog okna</t>
    </r>
    <r>
      <rPr>
        <sz val="9"/>
        <rFont val="Arial Narrow"/>
        <family val="2"/>
        <charset val="238"/>
      </rPr>
      <t xml:space="preserve">
Na horizontalnu zaglađenu betonsku površinu gornje plohe gornje ploče polaže se hidroizolacija.
Hidroizolaciju čine dva sloja vrućeg bitumenskog premaza i jednoslojna ljepenka - elastomerom obogaćena bitumenska traka debljine 4 mm, PES FILC mase &gt; 200 g/m</t>
    </r>
    <r>
      <rPr>
        <vertAlign val="superscript"/>
        <sz val="9"/>
        <rFont val="Arial Narrow"/>
        <family val="2"/>
        <charset val="238"/>
      </rPr>
      <t>2</t>
    </r>
    <r>
      <rPr>
        <sz val="9"/>
        <rFont val="Arial Narrow"/>
        <family val="2"/>
        <charset val="238"/>
      </rPr>
      <t xml:space="preserve"> prema projektu, a u skladu sa uputama proizvođača. 
Na očvrslu i osušenu betonsku plohu  nanosi se prvi sloj vrućeg bitumenskog premaza, na koji se zavaruje jednoslojna bitumenska ljepenka debljine 4 mm. Nakon sušenja i otvrdnjavanja bitumena nanosi se drugi vrući premaz.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metalnih vijaka za pričvršćenje stupova a sve u skladu s pravilima struke i uputama proizvođača. 
Premazuje se po suhom vremenu i uz temperaturu višu od 10° C.
U cijenu su uključeni nabava i prijevoz svih materijala, čišćenje (ako treba odmašćivanje betonske plohe) s pripremom podloge, nanošenje premaza i ljepenke.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horizontalne hidroizolacije.
</t>
    </r>
  </si>
  <si>
    <r>
      <rPr>
        <b/>
        <sz val="9"/>
        <rFont val="Arial Narrow"/>
        <family val="2"/>
        <charset val="238"/>
      </rPr>
      <t xml:space="preserve">Izrada izravnavajućeg sloja i zaštitnog sloja za hidroizolaciju gornje ploče revizijskog okna RO1 sitnozrnim betonom C30/37 </t>
    </r>
    <r>
      <rPr>
        <sz val="9"/>
        <rFont val="Arial Narrow"/>
        <family val="2"/>
        <charset val="238"/>
      </rPr>
      <t xml:space="preserve">
Na hidroizolaciju ploče nanosi se zaštitni sloj sitnozrnog betona debljine 5 cm.
Obračun po m</t>
    </r>
    <r>
      <rPr>
        <vertAlign val="superscript"/>
        <sz val="9"/>
        <rFont val="Arial Narrow"/>
        <family val="2"/>
        <charset val="238"/>
      </rPr>
      <t>3</t>
    </r>
    <r>
      <rPr>
        <sz val="9"/>
        <rFont val="Arial Narrow"/>
        <family val="2"/>
        <charset val="238"/>
      </rPr>
      <t xml:space="preserve"> ugrađenog betona.</t>
    </r>
  </si>
  <si>
    <r>
      <rPr>
        <b/>
        <sz val="9"/>
        <rFont val="Arial Narrow"/>
        <family val="2"/>
        <charset val="238"/>
      </rPr>
      <t xml:space="preserve">Izrada izravnavajućeg sloja i zaštitnog sloja za hidroizolaciju gornje ploče okna mjerača protoka sitnozrnim betonom C30/37 </t>
    </r>
    <r>
      <rPr>
        <sz val="9"/>
        <rFont val="Arial Narrow"/>
        <family val="2"/>
        <charset val="238"/>
      </rPr>
      <t xml:space="preserve">
Na hidroizolaciju ploče nanosi se zaštitni sloj sitnozrnog betona debljine 5 cm.
Obračun po  m</t>
    </r>
    <r>
      <rPr>
        <vertAlign val="superscript"/>
        <sz val="9"/>
        <rFont val="Arial Narrow"/>
        <family val="2"/>
        <charset val="238"/>
      </rPr>
      <t>3</t>
    </r>
    <r>
      <rPr>
        <sz val="9"/>
        <rFont val="Arial Narrow"/>
        <family val="2"/>
        <charset val="238"/>
      </rPr>
      <t xml:space="preserve"> ugrađenog betona.</t>
    </r>
  </si>
  <si>
    <r>
      <rPr>
        <b/>
        <sz val="9"/>
        <rFont val="Arial Narrow"/>
        <family val="2"/>
        <charset val="238"/>
      </rPr>
      <t xml:space="preserve">Izrada izravnavajućeg sloja i zaštitnog sloja za hidroizolaciju gornje ploče zasunskog okna sitnozrnim betonom C30/37 </t>
    </r>
    <r>
      <rPr>
        <sz val="9"/>
        <rFont val="Arial Narrow"/>
        <family val="2"/>
        <charset val="238"/>
      </rPr>
      <t xml:space="preserve">
Na hidroizolaciju ploče nanosi se zaštitni sloj sitnozrnog betona debljine 5 cm.
Obračun po m</t>
    </r>
    <r>
      <rPr>
        <vertAlign val="superscript"/>
        <sz val="9"/>
        <rFont val="Arial Narrow"/>
        <family val="2"/>
        <charset val="238"/>
      </rPr>
      <t>3</t>
    </r>
    <r>
      <rPr>
        <sz val="9"/>
        <rFont val="Arial Narrow"/>
        <family val="2"/>
        <charset val="238"/>
      </rPr>
      <t xml:space="preserve"> ugrađenog betona</t>
    </r>
  </si>
  <si>
    <r>
      <t xml:space="preserve">Dobava i ugradnja čepaste drenažne folije na vertikalnoj površini kao zaštita vertikalne hidroizolacije TS Dalj na bazi HDPE. 
</t>
    </r>
    <r>
      <rPr>
        <sz val="9"/>
        <rFont val="Arial Narrow"/>
        <family val="2"/>
        <charset val="238"/>
      </rPr>
      <t>Karakteristike: debljina 0,6 mm, visina 7,5 mm, tlačna čvrstoća &gt; 200 kN/m</t>
    </r>
    <r>
      <rPr>
        <vertAlign val="superscript"/>
        <sz val="9"/>
        <rFont val="Arial Narrow"/>
        <family val="2"/>
        <charset val="238"/>
      </rPr>
      <t>2</t>
    </r>
    <r>
      <rPr>
        <sz val="9"/>
        <rFont val="Arial Narrow"/>
        <family val="2"/>
        <charset val="238"/>
      </rPr>
      <t>, vlačna čvrstoća &gt; 250 N i poprečno izduženje &gt; 25%. Folija se pričvršćuje na podlogu bez bušenja hidroizolacijske membrane. Radove izvesti prema uputama proizvođača materijala i prema pravilima struke. 
Obračun po m</t>
    </r>
    <r>
      <rPr>
        <vertAlign val="superscript"/>
        <sz val="9"/>
        <rFont val="Arial Narrow"/>
        <family val="2"/>
        <charset val="238"/>
      </rPr>
      <t>2</t>
    </r>
    <r>
      <rPr>
        <sz val="9"/>
        <rFont val="Arial Narrow"/>
        <family val="2"/>
        <charset val="238"/>
      </rPr>
      <t xml:space="preserve"> stvarno postavljene površine.</t>
    </r>
  </si>
  <si>
    <r>
      <t xml:space="preserve">Dobava i ugradnja čepaste drenažne folije na vertikalnoj površini kao zaštita vertikalne hidroizolacije distribucijske CS Dalj na bazi HDPE. 
</t>
    </r>
    <r>
      <rPr>
        <sz val="9"/>
        <rFont val="Arial Narrow"/>
        <family val="2"/>
        <charset val="238"/>
      </rPr>
      <t>Karakteristike: debljina 0,6 mm, visina 7,5 mm, tlačna čvrstoća &gt; 200 kN/m</t>
    </r>
    <r>
      <rPr>
        <vertAlign val="superscript"/>
        <sz val="9"/>
        <rFont val="Arial Narrow"/>
        <family val="2"/>
        <charset val="238"/>
      </rPr>
      <t>2</t>
    </r>
    <r>
      <rPr>
        <sz val="9"/>
        <rFont val="Arial Narrow"/>
        <family val="2"/>
        <charset val="238"/>
      </rPr>
      <t>, vlačna čvrstoća &gt; 250 N i poprečno izduženje &gt; 25%. Folija se pričvršćuje na podlogu bez bušenja hidroizolacijske membrane. Radove izvesti prema uputama proizvođača materijala i prema pravilima struke. 
Obračun po m</t>
    </r>
    <r>
      <rPr>
        <vertAlign val="superscript"/>
        <sz val="9"/>
        <rFont val="Arial Narrow"/>
        <family val="2"/>
        <charset val="238"/>
      </rPr>
      <t>2</t>
    </r>
    <r>
      <rPr>
        <sz val="9"/>
        <rFont val="Arial Narrow"/>
        <family val="2"/>
        <charset val="238"/>
      </rPr>
      <t xml:space="preserve"> stvarno postavljene površine.</t>
    </r>
  </si>
  <si>
    <r>
      <t xml:space="preserve">Dobava i ugradnja čepaste drenažne folije na vertikalnoj površini kao zaštita vertikalne hidroizolacije revizijskog okna RO1 na bazi HDPE. 
</t>
    </r>
    <r>
      <rPr>
        <sz val="9"/>
        <rFont val="Arial Narrow"/>
        <family val="2"/>
        <charset val="238"/>
      </rPr>
      <t>Karakteristike: debljina 0,6 mm, visina 7,5 mm, tlačna čvrstoća &gt; 200 kN/m</t>
    </r>
    <r>
      <rPr>
        <vertAlign val="superscript"/>
        <sz val="9"/>
        <rFont val="Arial Narrow"/>
        <family val="2"/>
        <charset val="238"/>
      </rPr>
      <t>2</t>
    </r>
    <r>
      <rPr>
        <sz val="9"/>
        <rFont val="Arial Narrow"/>
        <family val="2"/>
        <charset val="238"/>
      </rPr>
      <t>, vlačna čvrstoća &gt; 250 N i poprečno izduženje &gt; 25%. Folija se pričvršćuje na podlogu bez bušenja hidroizolacijske membrane. Radove izvesti prema uputama proizvođača materijala i prema pravilima struke. 
Obračun po m</t>
    </r>
    <r>
      <rPr>
        <vertAlign val="superscript"/>
        <sz val="9"/>
        <rFont val="Arial Narrow"/>
        <family val="2"/>
        <charset val="238"/>
      </rPr>
      <t>2</t>
    </r>
    <r>
      <rPr>
        <sz val="9"/>
        <rFont val="Arial Narrow"/>
        <family val="2"/>
        <charset val="238"/>
      </rPr>
      <t xml:space="preserve"> stvarno postavljene površine.</t>
    </r>
  </si>
  <si>
    <r>
      <t xml:space="preserve">Dobava i ugradnja čepaste drenažne folije na vertikalnoj površini kao zaštita vertikalne hidroizolacije okna mjerača protoka na bazi HDPE. 
</t>
    </r>
    <r>
      <rPr>
        <sz val="9"/>
        <rFont val="Arial Narrow"/>
        <family val="2"/>
        <charset val="238"/>
      </rPr>
      <t>Karakteristike: debljina 0,6 mm, visina 7,5 mm, tlačna čvrstoća &gt; 200 kN/m</t>
    </r>
    <r>
      <rPr>
        <vertAlign val="superscript"/>
        <sz val="9"/>
        <rFont val="Arial Narrow"/>
        <family val="2"/>
        <charset val="238"/>
      </rPr>
      <t>2</t>
    </r>
    <r>
      <rPr>
        <sz val="9"/>
        <rFont val="Arial Narrow"/>
        <family val="2"/>
        <charset val="238"/>
      </rPr>
      <t>, vlačna čvrstoća &gt; 250 N i poprečno izduženje &gt; 25%. Folija se pričvršćuje na podlogu bez bušenja hidroizolacijske membrane. Radove izvesti prema uputama proizvođača materijala i prema pravilima struke. 
Obračun po m</t>
    </r>
    <r>
      <rPr>
        <vertAlign val="superscript"/>
        <sz val="9"/>
        <rFont val="Arial Narrow"/>
        <family val="2"/>
        <charset val="238"/>
      </rPr>
      <t>2</t>
    </r>
    <r>
      <rPr>
        <sz val="9"/>
        <rFont val="Arial Narrow"/>
        <family val="2"/>
        <charset val="238"/>
      </rPr>
      <t xml:space="preserve"> stvarno postavljene površine.</t>
    </r>
  </si>
  <si>
    <r>
      <t xml:space="preserve">Dobava i ugradnja čepaste drenažne folije na vertikalnoj površini kao zaštita vertikalne hidroizolacije zasunskog okna na bazi HDPE. 
</t>
    </r>
    <r>
      <rPr>
        <sz val="9"/>
        <rFont val="Arial Narrow"/>
        <family val="2"/>
        <charset val="238"/>
      </rPr>
      <t>Karakteristike: debljina 0,6 mm, visina 7,5 mm, tlačna čvrstoća &gt; 200 kN/m</t>
    </r>
    <r>
      <rPr>
        <vertAlign val="superscript"/>
        <sz val="9"/>
        <rFont val="Arial Narrow"/>
        <family val="2"/>
        <charset val="238"/>
      </rPr>
      <t>2</t>
    </r>
    <r>
      <rPr>
        <sz val="9"/>
        <rFont val="Arial Narrow"/>
        <family val="2"/>
        <charset val="238"/>
      </rPr>
      <t>, vlačna čvrstoća &gt; 250 N i poprečno izduženje &gt; 25%. Folija se pričvršćuje na podlogu bez bušenja hidroizolacijske membrane. Radove izvesti prema uputama proizvođača materijala i prema pravilima struke. 
Obračun po m</t>
    </r>
    <r>
      <rPr>
        <vertAlign val="superscript"/>
        <sz val="9"/>
        <rFont val="Arial Narrow"/>
        <family val="2"/>
        <charset val="238"/>
      </rPr>
      <t>2</t>
    </r>
    <r>
      <rPr>
        <sz val="9"/>
        <rFont val="Arial Narrow"/>
        <family val="2"/>
        <charset val="238"/>
      </rPr>
      <t xml:space="preserve"> stvarno postavljene površine.</t>
    </r>
  </si>
  <si>
    <r>
      <rPr>
        <b/>
        <sz val="9"/>
        <rFont val="Arial Narrow"/>
        <family val="2"/>
        <charset val="238"/>
      </rPr>
      <t xml:space="preserve">Hidroizolacijska membrana na unutrašnjim plohama usisnog bazena koje su u stalnom dodiru sa vodom. </t>
    </r>
    <r>
      <rPr>
        <sz val="9"/>
        <rFont val="Arial Narrow"/>
        <family val="2"/>
        <charset val="238"/>
      </rPr>
      <t xml:space="preserve">
Na unutrašnjim plohama bazena koje su u stalnom dodiru sa vodom – gornja ploha temeljne ploče i zidova potrebno je izvesti hidroizolacijsku membranu. Hidorizolacijska membrana se izvodi dvokomponentnom kiselootpornom, visoko elastičnom membranom na bazi cementnog morta i sintetičkih polimera za brtvljenje, u dva sloja, ukupne debljine 2 mm, sve prema uputama proizvođača sustava hidroizolacijske membrane. 
Obračun po m</t>
    </r>
    <r>
      <rPr>
        <vertAlign val="superscript"/>
        <sz val="9"/>
        <rFont val="Arial Narrow"/>
        <family val="2"/>
        <charset val="238"/>
      </rPr>
      <t>2</t>
    </r>
    <r>
      <rPr>
        <sz val="9"/>
        <rFont val="Arial Narrow"/>
        <family val="2"/>
        <charset val="238"/>
      </rPr>
      <t xml:space="preserve">  stvarno izvedene zaštite   </t>
    </r>
  </si>
  <si>
    <r>
      <t xml:space="preserve">Toplinska izolacija temeljne ploče i zidova TS Dalj (ukopani zidovi i sokl objekta)
</t>
    </r>
    <r>
      <rPr>
        <sz val="9"/>
        <rFont val="Arial Narrow"/>
        <family val="2"/>
        <charset val="238"/>
      </rPr>
      <t>Dobava materijala i ugradnja XPS toplinske izolacije temeljne ploče i zidova (ukopani zidovi i sokl objekta) ukupne debljine 10 cm. Stupanj tlačne čvrstoće ekstrudiranog polistirena (XPS) ispod temeljne ploče 500 kPa tj. tlačna čvrstoća pri 10 % deformaciji CS (10/Y) iznosi 500 kPa.
U stavku uključena i dobava i postavljanje toplinske izolacije, PVC folije 0,02 cm ispod i iznad XPS toplinske izolacije te spojni materijal, sve prema detalju iz projekta. 
Obračun je po m</t>
    </r>
    <r>
      <rPr>
        <vertAlign val="superscript"/>
        <sz val="9"/>
        <rFont val="Arial Narrow"/>
        <family val="2"/>
        <charset val="238"/>
      </rPr>
      <t xml:space="preserve">2 </t>
    </r>
    <r>
      <rPr>
        <sz val="9"/>
        <rFont val="Arial Narrow"/>
        <family val="2"/>
        <charset val="238"/>
      </rPr>
      <t xml:space="preserve">stvarne površine.    </t>
    </r>
  </si>
  <si>
    <r>
      <t xml:space="preserve">Toplinska izolacija temeljne ploče i zidova distribucijske CS (ukopani zidovi i sokl objekta)
</t>
    </r>
    <r>
      <rPr>
        <sz val="9"/>
        <rFont val="Arial Narrow"/>
        <family val="2"/>
        <charset val="238"/>
      </rPr>
      <t>Dobava materijala i ugradnja XPS toplinske izolacije temeljne ploče i zidova (ukopani zidovi i sokl objekta) ukupne debljine 10 cm. Stupanj tlačne čvrstoće ekstrudiranog polistirena (XPS) ispod temeljne ploče 500 kPa tj. tlačna čvrstoća pri 10 % deformaciji CS (10/Y) iznosi 500 kPa.
U stavku uključena i dobava i postavljanje toplinske izolacije, PVC folije 0,02 cm ispod i iznad XPS toplinske izolacije te spojni materijal, sve prema detalju iz projekta. 
Obračun je po m</t>
    </r>
    <r>
      <rPr>
        <vertAlign val="superscript"/>
        <sz val="9"/>
        <rFont val="Arial Narrow"/>
        <family val="2"/>
        <charset val="238"/>
      </rPr>
      <t>2</t>
    </r>
    <r>
      <rPr>
        <sz val="9"/>
        <rFont val="Arial Narrow"/>
        <family val="2"/>
        <charset val="238"/>
      </rPr>
      <t xml:space="preserve"> stvarne površine. </t>
    </r>
  </si>
  <si>
    <r>
      <t xml:space="preserve">Toplinska izolacija zidova distribucijske CS Dalj na dilataciji između TS i CS
</t>
    </r>
    <r>
      <rPr>
        <sz val="9"/>
        <rFont val="Arial Narrow"/>
        <family val="2"/>
        <charset val="238"/>
      </rPr>
      <t>Dobava materijala i ugradnja toplinske izolacije zida od kamene vune ukupne debljine 5 cm sa osiguranjem prostora ventilirajućeg sloja.
Tehničke karakteristike koje mora ispunjavati izolacijski sustav su:
- klasa negorivosti (reakcija na požar): A1 
- koeficijent toplinske provodljivosti: 0,035 W/mK
- paropropusnost: 1 - 1,4 
U stavku uključena i dobava i postavljanje PE folije za zaštitu sloja toplinske izolacije i spojni materijal. 
Obračun je po m</t>
    </r>
    <r>
      <rPr>
        <vertAlign val="superscript"/>
        <sz val="9"/>
        <rFont val="Arial Narrow"/>
        <family val="2"/>
        <charset val="238"/>
      </rPr>
      <t>2</t>
    </r>
    <r>
      <rPr>
        <sz val="9"/>
        <rFont val="Arial Narrow"/>
        <family val="2"/>
        <charset val="238"/>
      </rPr>
      <t xml:space="preserve"> stvarne površine zida.    </t>
    </r>
  </si>
  <si>
    <r>
      <t xml:space="preserve">Toplinska izolacija zidova distribucijske TS Dalj na dilataciji između CS i bazena
</t>
    </r>
    <r>
      <rPr>
        <sz val="9"/>
        <rFont val="Arial Narrow"/>
        <family val="2"/>
        <charset val="238"/>
      </rPr>
      <t>Dobava materijala i ugradnja toplinske izolacije zida od kamene vune ukupne debljine 5 cm  sa osiguranjem prostora ventilirajućeg sloja.
Tehničke karakteristike koje mora ispunjavati izolacijski sustav su:
- klasa negorivosti (reakcija na požar): A1 
- koeficijent toplinske provodljivosti: 0,035 W/mK
- paropropusnost: 1 - 1,4
U stavku uključena i dobava i postavljanje PE folije za zaštitu sloja toplinske izolacije i spojni materijal. 
Obračun je po m</t>
    </r>
    <r>
      <rPr>
        <vertAlign val="superscript"/>
        <sz val="9"/>
        <rFont val="Arial Narrow"/>
        <family val="2"/>
        <charset val="238"/>
      </rPr>
      <t>2</t>
    </r>
    <r>
      <rPr>
        <sz val="9"/>
        <rFont val="Arial Narrow"/>
        <family val="2"/>
        <charset val="238"/>
      </rPr>
      <t xml:space="preserve"> stvarne površine zida.    </t>
    </r>
  </si>
  <si>
    <r>
      <t xml:space="preserve">Toplinska izolacija krovišta TS Dalj
</t>
    </r>
    <r>
      <rPr>
        <sz val="9"/>
        <rFont val="Arial Narrow"/>
        <family val="2"/>
        <charset val="238"/>
      </rPr>
      <t>Dobava materijala i ugradnja toplinske izolacije krovišta od kamene vune ukupne debljine 14 cm u prostor između rogova sa osiguranjem prostora ventilirajućeg sloja.
Tehničke karakteristike koje mora ispunjavati izolacijski sustav su:
- klasa negorivosti (reakcija na požar): A1 
- koeficijent toplinske provodljivosti: 0,035 W/mK
- paropropusnost: 1 - 1,4
U stavku uključena i dobava i postavljanje sintetičke parne brane TPO debljine 0,2 cm na gornju plohu betonske krovne ploče za zaštitu sloja toplinske izolacije i spojni materijal. 
U stavku je uključena dobava i postavljanje paropropusne-vodonepropusne folije debljine 0,1 cm  za zaštitu sloja toplinske izolacije i spojni materijal. 
Obračun je po m</t>
    </r>
    <r>
      <rPr>
        <vertAlign val="superscript"/>
        <sz val="9"/>
        <rFont val="Arial Narrow"/>
        <family val="2"/>
        <charset val="238"/>
      </rPr>
      <t>2</t>
    </r>
    <r>
      <rPr>
        <sz val="9"/>
        <rFont val="Arial Narrow"/>
        <family val="2"/>
        <charset val="238"/>
      </rPr>
      <t xml:space="preserve"> stvarne površine krovišta.    </t>
    </r>
  </si>
  <si>
    <r>
      <t xml:space="preserve">Toplinska izolacija krovišta distribucijske CS
</t>
    </r>
    <r>
      <rPr>
        <sz val="9"/>
        <rFont val="Arial Narrow"/>
        <family val="2"/>
        <charset val="238"/>
      </rPr>
      <t>Dobava materijala i ugradnja toplinske izolacije krovišta od kamene vune ukupne debljine 14 cm u prostor između rogova sa osiguranjem prostora ventilirajućeg sloja.
TTehničke karakteristike koje mora ispunjavati izolacijski sustav su:
- klasa negorivosti (reakcija na požar): A1 
- koeficijent toplinske provodljivosti: 0,035 W/mK
- paropropusnost: 1 - 1,4 
U stavku uključena i dobava i postavljanje sintetičke parne brane TPO debljine 0,2 cm na gornju plohu betonske krovne ploče za zaštitu sloja toplinske izolacije i spojni materijal. 
U stavku je uključena dobava i postavljanje paropropusne-vodonepropusne folije debljine 0,1 cm  za zaštitu sloja toplinske izolacije i spojni materijal. 
Obračun je po m</t>
    </r>
    <r>
      <rPr>
        <vertAlign val="superscript"/>
        <sz val="9"/>
        <rFont val="Arial Narrow"/>
        <family val="2"/>
        <charset val="238"/>
      </rPr>
      <t>2</t>
    </r>
    <r>
      <rPr>
        <sz val="9"/>
        <rFont val="Arial Narrow"/>
        <family val="2"/>
        <charset val="238"/>
      </rPr>
      <t xml:space="preserve"> stvarne površine krovišta.    </t>
    </r>
  </si>
  <si>
    <r>
      <t xml:space="preserve">Nabava materijala i izvedba armiranog cementnog estriha debljine 6 cm cementnim mortom, kao podloga za izvedbu industrijskog poda u TS. 
</t>
    </r>
    <r>
      <rPr>
        <sz val="9"/>
        <rFont val="Arial Narrow"/>
        <family val="2"/>
        <charset val="238"/>
      </rPr>
      <t>Stavka obuhvaća armiranje sa polipropilenskim vlaknima, prema uputi proizvođača. Glazuru odvojiti od obodnih zidova poliesterskom trakom i dilatirati svakih cca 20 m</t>
    </r>
    <r>
      <rPr>
        <vertAlign val="superscript"/>
        <sz val="9"/>
        <rFont val="Arial Narrow"/>
        <family val="2"/>
        <charset val="238"/>
      </rPr>
      <t>2</t>
    </r>
    <r>
      <rPr>
        <sz val="9"/>
        <rFont val="Arial Narrow"/>
        <family val="2"/>
        <charset val="238"/>
      </rPr>
      <t>. 
Obračun po m</t>
    </r>
    <r>
      <rPr>
        <vertAlign val="superscript"/>
        <sz val="9"/>
        <rFont val="Arial Narrow"/>
        <family val="2"/>
        <charset val="238"/>
      </rPr>
      <t>2</t>
    </r>
    <r>
      <rPr>
        <sz val="9"/>
        <rFont val="Arial Narrow"/>
        <family val="2"/>
        <charset val="238"/>
      </rPr>
      <t xml:space="preserve"> izvedenog estriha.</t>
    </r>
  </si>
  <si>
    <r>
      <rPr>
        <b/>
        <sz val="9"/>
        <rFont val="Arial Narrow"/>
        <family val="2"/>
        <charset val="238"/>
      </rPr>
      <t>Strojno žbukanje zidova TS Dalj</t>
    </r>
    <r>
      <rPr>
        <sz val="9"/>
        <rFont val="Arial Narrow"/>
        <family val="2"/>
        <charset val="238"/>
      </rPr>
      <t xml:space="preserve">
Izrada cementno-vapnene strojne žbuke debljine 1,5-2 cm na zidovima od betona uz prethodno nanošenje cementnog šprica. Sudar žbuke zidova sa žbukom stropa pod pravim kutem. Bridovi špaleta i uglovi moraju biti uredno izvedeni i ravno odrezani sa ugrađenim zaštitnim kutnicima. U cijenu uračunata i potrebna zidarska skela visine do 3 m. Žbukaju se svi prostori prizemlja trafostanice. 
Obračun po m</t>
    </r>
    <r>
      <rPr>
        <vertAlign val="superscript"/>
        <sz val="9"/>
        <rFont val="Arial Narrow"/>
        <family val="2"/>
        <charset val="238"/>
      </rPr>
      <t>2</t>
    </r>
    <r>
      <rPr>
        <sz val="9"/>
        <rFont val="Arial Narrow"/>
        <family val="2"/>
        <charset val="238"/>
      </rPr>
      <t xml:space="preserve"> ožbukanog zida.</t>
    </r>
  </si>
  <si>
    <r>
      <rPr>
        <b/>
        <sz val="9"/>
        <rFont val="Arial Narrow"/>
        <family val="2"/>
        <charset val="238"/>
      </rPr>
      <t>Strojno žbukanje zidova distribucijske CS</t>
    </r>
    <r>
      <rPr>
        <sz val="9"/>
        <rFont val="Arial Narrow"/>
        <family val="2"/>
        <charset val="238"/>
      </rPr>
      <t xml:space="preserve">
Izrada cementno-vapnene strojne žbuke debljine 1,5-2 cm na zidovima od betona uz prethodno nanošenje cementnog šprica. Sudar žbuke zidova sa žbukom stropa pod pravim kutem. Bridovi špaleta i uglovi moraju biti uredno izvedeni i ravno odrezani sa ugrađenim zaštitnim kutnicima. U cijenu uračunata i potrebna zidarska skela visine do 10 m. Žbukaju se svi prostori crpne stanice. 
Obračun po m</t>
    </r>
    <r>
      <rPr>
        <vertAlign val="superscript"/>
        <sz val="9"/>
        <rFont val="Arial Narrow"/>
        <family val="2"/>
        <charset val="238"/>
      </rPr>
      <t>2</t>
    </r>
    <r>
      <rPr>
        <sz val="9"/>
        <rFont val="Arial Narrow"/>
        <family val="2"/>
        <charset val="238"/>
      </rPr>
      <t xml:space="preserve"> ožbukanog zida.</t>
    </r>
  </si>
  <si>
    <r>
      <rPr>
        <b/>
        <sz val="9"/>
        <rFont val="Arial Narrow"/>
        <family val="2"/>
        <charset val="238"/>
      </rPr>
      <t>Strojno žbukanje stropa TS Dalj</t>
    </r>
    <r>
      <rPr>
        <sz val="9"/>
        <rFont val="Arial Narrow"/>
        <family val="2"/>
        <charset val="238"/>
      </rPr>
      <t xml:space="preserve">
Izrada cementno-vapnene strojne žbuke debljine 1,5-2 cm na podgledu stropa od betona uz prethodno nanošenje cementnog šprica. Sudar žbuke zidova sa žbukom stropa pod pravim kutem. U cijenu uračunata i potrebna zidarska skela visine do 4 m.
Obračun po m</t>
    </r>
    <r>
      <rPr>
        <vertAlign val="superscript"/>
        <sz val="9"/>
        <rFont val="Arial Narrow"/>
        <family val="2"/>
        <charset val="238"/>
      </rPr>
      <t>2</t>
    </r>
    <r>
      <rPr>
        <sz val="9"/>
        <rFont val="Arial Narrow"/>
        <family val="2"/>
        <charset val="238"/>
      </rPr>
      <t xml:space="preserve"> ožbukanog stropa.</t>
    </r>
  </si>
  <si>
    <r>
      <rPr>
        <b/>
        <sz val="9"/>
        <rFont val="Arial Narrow"/>
        <family val="2"/>
        <charset val="238"/>
      </rPr>
      <t>Strojno žbukanje stropa distribucijske CS</t>
    </r>
    <r>
      <rPr>
        <sz val="9"/>
        <rFont val="Arial Narrow"/>
        <family val="2"/>
        <charset val="238"/>
      </rPr>
      <t xml:space="preserve">
Izrada cementno-vapnene strojne žbuke debljine 1,5-2 cm na podgledu stropa od betona uz prethodno nanošenje cementnog šprica. Sudar žbuke zidova sa žbukom stropa pod pravim kutem. U cijenu uračunata i potrebna zidarska skela visine do 10 m.
Obračun po m</t>
    </r>
    <r>
      <rPr>
        <vertAlign val="superscript"/>
        <sz val="9"/>
        <rFont val="Arial Narrow"/>
        <family val="2"/>
        <charset val="238"/>
      </rPr>
      <t>2</t>
    </r>
    <r>
      <rPr>
        <sz val="9"/>
        <rFont val="Arial Narrow"/>
        <family val="2"/>
        <charset val="238"/>
      </rPr>
      <t xml:space="preserve"> ožbukanog stropa.</t>
    </r>
  </si>
  <si>
    <r>
      <rPr>
        <b/>
        <sz val="9"/>
        <rFont val="Arial Narrow"/>
        <family val="2"/>
        <charset val="238"/>
      </rPr>
      <t>Strojno žbukanje na podgledu stropa, gredama, stupovima i stubištu ulaznog podesta  distribucijske CS</t>
    </r>
    <r>
      <rPr>
        <sz val="9"/>
        <rFont val="Arial Narrow"/>
        <family val="2"/>
        <charset val="238"/>
      </rPr>
      <t xml:space="preserve">
Izrada cementno-vapnene strojne žbuke debljine 1,5-2 cm na podgledu stropa od betona uz prethodno nanošenje cementnog šprica. Sudar žbuke zidova sa žbukom stropa pod pravim kutem. U cijenu uračunata i potrebna zidarska skela visine do 10 m.
Obračun po m</t>
    </r>
    <r>
      <rPr>
        <vertAlign val="superscript"/>
        <sz val="9"/>
        <rFont val="Arial Narrow"/>
        <family val="2"/>
        <charset val="238"/>
      </rPr>
      <t>2</t>
    </r>
    <r>
      <rPr>
        <sz val="9"/>
        <rFont val="Arial Narrow"/>
        <family val="2"/>
        <charset val="238"/>
      </rPr>
      <t>.</t>
    </r>
  </si>
  <si>
    <r>
      <rPr>
        <b/>
        <sz val="9"/>
        <rFont val="Arial Narrow"/>
        <family val="2"/>
        <charset val="238"/>
      </rPr>
      <t xml:space="preserve">Priprema podloge za industrijski pod u TS Dalj </t>
    </r>
    <r>
      <rPr>
        <sz val="9"/>
        <rFont val="Arial Narrow"/>
        <family val="2"/>
        <charset val="238"/>
      </rPr>
      <t xml:space="preserve">
Prije izvedbe industrijskog poda potrebno je pripremiti podlogu. ”Frezanje” podloge, skidanje većih debljina betona ili ispunjenje pukotina (primjenjuje se kad je podloga neravna, ili je na većoj visini od potrebne), a u cilju poravnanja iste, te postizanja čvrstoće prijanjanja od najmanje 1,5 N/mm</t>
    </r>
    <r>
      <rPr>
        <vertAlign val="superscript"/>
        <sz val="9"/>
        <rFont val="Arial Narrow"/>
        <family val="2"/>
        <charset val="238"/>
      </rPr>
      <t>2</t>
    </r>
    <r>
      <rPr>
        <sz val="9"/>
        <rFont val="Arial Narrow"/>
        <family val="2"/>
        <charset val="238"/>
      </rPr>
      <t>, uključujući odvoz i zbrinjavanje građevinske šute. Podlogu je potrebno dovesti u stanje da zadovoljava uvjete za postavu završnog sloja industrijskog poda.
Obračun po m</t>
    </r>
    <r>
      <rPr>
        <vertAlign val="superscript"/>
        <sz val="9"/>
        <rFont val="Arial Narrow"/>
        <family val="2"/>
        <charset val="238"/>
      </rPr>
      <t>2</t>
    </r>
    <r>
      <rPr>
        <sz val="9"/>
        <rFont val="Arial Narrow"/>
        <family val="2"/>
        <charset val="238"/>
      </rPr>
      <t xml:space="preserve"> poda.</t>
    </r>
  </si>
  <si>
    <r>
      <rPr>
        <b/>
        <sz val="9"/>
        <rFont val="Arial Narrow"/>
        <family val="2"/>
        <charset val="238"/>
      </rPr>
      <t>Priprema podloge za industrijski pod u distribucijskoj CS (uključeno strpenište i podest)</t>
    </r>
    <r>
      <rPr>
        <sz val="9"/>
        <rFont val="Arial Narrow"/>
        <family val="2"/>
        <charset val="238"/>
      </rPr>
      <t xml:space="preserve">
Prije izvedbe industrijskog poda potrebno je pripremiti podlogu. ”Frezanje” podloge, skidanje većih debljina betona ili ispunjenje pukotina (primjenjuje se kad je podloga neravna, ili je na većoj visini od potrebne), a u cilju poravnanja iste, te postizanja čvrstoće prijanjanja od najmanje 1,5 N/mm</t>
    </r>
    <r>
      <rPr>
        <vertAlign val="superscript"/>
        <sz val="9"/>
        <rFont val="Arial Narrow"/>
        <family val="2"/>
        <charset val="238"/>
      </rPr>
      <t>2</t>
    </r>
    <r>
      <rPr>
        <sz val="9"/>
        <rFont val="Arial Narrow"/>
        <family val="2"/>
        <charset val="238"/>
      </rPr>
      <t>, uključujući odvoz i zbrinjavanje građevinske šute. Podlogu je potrebno dovesti u stanje da zadovoljava uvjete za postavu završnog sloja industrijskog poda.
Obračun po m</t>
    </r>
    <r>
      <rPr>
        <vertAlign val="superscript"/>
        <sz val="9"/>
        <rFont val="Arial Narrow"/>
        <family val="2"/>
        <charset val="238"/>
      </rPr>
      <t>2</t>
    </r>
    <r>
      <rPr>
        <sz val="9"/>
        <rFont val="Arial Narrow"/>
        <family val="2"/>
        <charset val="238"/>
      </rPr>
      <t>.</t>
    </r>
  </si>
  <si>
    <r>
      <rPr>
        <b/>
        <sz val="9"/>
        <rFont val="Arial Narrow"/>
        <family val="2"/>
        <charset val="238"/>
      </rPr>
      <t>Izrada industrijskog poda u TS Dalj</t>
    </r>
    <r>
      <rPr>
        <sz val="9"/>
        <rFont val="Arial Narrow"/>
        <family val="2"/>
        <charset val="238"/>
      </rPr>
      <t xml:space="preserve">
Dobava i ugradnja monolitnog, vodonepropusnog, epoksidnog sustava poda tip debljine oko 2 mm. Boja premaza prema izboru investitora. Protukliznost razreda R11. Premaz se nanosi na podlogu pripremljenu prema uputama prozivođača materijala i obrađenu odgovarajućim temeljnim premazom. Izrada obodnog holker uključena u cijenu. Pod u prostoru trafostanice.
Obračun po m</t>
    </r>
    <r>
      <rPr>
        <vertAlign val="superscript"/>
        <sz val="9"/>
        <rFont val="Arial Narrow"/>
        <family val="2"/>
        <charset val="238"/>
      </rPr>
      <t>2</t>
    </r>
    <r>
      <rPr>
        <sz val="9"/>
        <rFont val="Arial Narrow"/>
        <family val="2"/>
        <charset val="238"/>
      </rPr>
      <t xml:space="preserve"> obrađene površine.  </t>
    </r>
  </si>
  <si>
    <r>
      <rPr>
        <b/>
        <sz val="9"/>
        <rFont val="Arial Narrow"/>
        <family val="2"/>
        <charset val="238"/>
      </rPr>
      <t>Izrada industrijskog poda u distribucijskoj CS</t>
    </r>
    <r>
      <rPr>
        <sz val="9"/>
        <rFont val="Arial Narrow"/>
        <family val="2"/>
        <charset val="238"/>
      </rPr>
      <t xml:space="preserve">
Dobava i ugradnja monolitnog, vodonepropusnog, epoksidnog sustava poda, debljine oko 2 mm. Boja premaza prema izboru investitora. Protukliznost razreda R11. Premaz se nanosi na podlogu pripremljenu prema uputama prozivođača materijala i obrađenu odgovarajućim temeljnim premazom. Izrada obodnog holker uključena u cijenu. Pod u prostoru crpne stanice.
Obračun po m</t>
    </r>
    <r>
      <rPr>
        <vertAlign val="superscript"/>
        <sz val="9"/>
        <rFont val="Arial Narrow"/>
        <family val="2"/>
        <charset val="238"/>
      </rPr>
      <t>2</t>
    </r>
    <r>
      <rPr>
        <sz val="9"/>
        <rFont val="Arial Narrow"/>
        <family val="2"/>
        <charset val="238"/>
      </rPr>
      <t xml:space="preserve"> obrađene površine. </t>
    </r>
  </si>
  <si>
    <r>
      <rPr>
        <b/>
        <sz val="9"/>
        <rFont val="Arial Narrow"/>
        <family val="2"/>
        <charset val="238"/>
      </rPr>
      <t>Izrada industrijskog poda u prostoru podesta i stubišta distribucijske CS</t>
    </r>
    <r>
      <rPr>
        <sz val="9"/>
        <rFont val="Arial Narrow"/>
        <family val="2"/>
        <charset val="238"/>
      </rPr>
      <t xml:space="preserve">
Dobava i ugradnja monolitnog poda, 2-komponentnog epoksidne disperzije bez otapala, na bazi vode. Pod, debljine oko 2 mm. Boja premaza prema izboru investitora. Protukliznost razreda R11. Premaz se nanosi na podlogu pripremljenu prema uputama prozivođača materijala i obrađenu odgovarajućim temeljnim premazom. Pod u prostoru podesta i stubišta crpne stanice. Sve prema uputama proizvođača i pravilima struke.
Obračun po m</t>
    </r>
    <r>
      <rPr>
        <vertAlign val="superscript"/>
        <sz val="9"/>
        <rFont val="Arial Narrow"/>
        <family val="2"/>
        <charset val="238"/>
      </rPr>
      <t>2</t>
    </r>
    <r>
      <rPr>
        <sz val="9"/>
        <rFont val="Arial Narrow"/>
        <family val="2"/>
        <charset val="238"/>
      </rPr>
      <t xml:space="preserve"> obrađene površine. </t>
    </r>
  </si>
  <si>
    <r>
      <t xml:space="preserve">Drvena konstrukcija krovišta TS Dalj - rogovi 
Nabava, izrada, dobava i postavljanje </t>
    </r>
    <r>
      <rPr>
        <sz val="9"/>
        <rFont val="Arial Narrow"/>
        <family val="2"/>
        <charset val="238"/>
      </rPr>
      <t>drvene krovne konstrukcije krova od suhe jelove građe, propisno suhe i obavezno premazane fungicidnim premazom prema priloženim nacrtima i detaljima. Krovište je jednostrešno, nagiba prema nacrtima sa rogovima koji su oslonjeni na horizontalnu armiranobetonsku ploču, odnosno na hidroizolaciju. 
Roženice su dimenzija (š/v) 10/14 cm. 
Stavka obuhvaća sav rad, pričvrsna sredstva, vijke, čavle, alat i strojeve potrebne za postavljanje drvene konstrukcije.
Obračun je po m</t>
    </r>
    <r>
      <rPr>
        <vertAlign val="superscript"/>
        <sz val="9"/>
        <rFont val="Arial Narrow"/>
        <family val="2"/>
        <charset val="238"/>
      </rPr>
      <t xml:space="preserve">2 </t>
    </r>
    <r>
      <rPr>
        <sz val="9"/>
        <rFont val="Arial Narrow"/>
        <family val="2"/>
        <charset val="238"/>
      </rPr>
      <t>horizontalne projekcije krovišta.</t>
    </r>
  </si>
  <si>
    <r>
      <t xml:space="preserve">Drvena konstrukcija krovišta distribucijske CS - rogovi 
Nabava, izrada, dobava i postavljanje </t>
    </r>
    <r>
      <rPr>
        <sz val="9"/>
        <rFont val="Arial Narrow"/>
        <family val="2"/>
        <charset val="238"/>
      </rPr>
      <t>drvene krovne konstrukcije krova od suhe jelove građe, propisno suhe i obavezno premazane fungicidnim premazom prema priloženim nacrtima i detaljima. Krovište je jednostrešno, nagiba prema nacrtima sa rogovima koji su oslonjeni na horizontalnu armiranobetonsku ploču, odnosno na hidroizolaciju. 
Roženice su dimenzija (š/v) 10/14 cm. 
Stavka obuhvaća sav rad, pričvrsna sredstva, vijke, čavle, alat i strojeve potrebne za postavljanje drvene konstrukcije.
Obračun je po m</t>
    </r>
    <r>
      <rPr>
        <vertAlign val="superscript"/>
        <sz val="9"/>
        <rFont val="Arial Narrow"/>
        <family val="2"/>
        <charset val="238"/>
      </rPr>
      <t>2</t>
    </r>
    <r>
      <rPr>
        <sz val="9"/>
        <rFont val="Arial Narrow"/>
        <family val="2"/>
        <charset val="238"/>
      </rPr>
      <t xml:space="preserve"> horizontalne projekcije krovišta.</t>
    </r>
  </si>
  <si>
    <r>
      <t>Drvena konstrukcija krovišta TS Dalj - letve i kontraletve 
Nabava, izrada, dobava i postavljanje</t>
    </r>
    <r>
      <rPr>
        <sz val="9"/>
        <rFont val="Arial Narrow"/>
        <family val="2"/>
        <charset val="238"/>
      </rPr>
      <t xml:space="preserve"> krovišta prema priloženim projektima i detaljima. Na ranije izvedenu drvenu konstrukciju krova izvesti postavu kontraletvi 10/5 cm po roženicama, a na njih drvene letve 10/5 cm koje će nositi krovni pokrov od trapeznog lima. Osni razmak letvi za pokrov uzeti prema uputama proizvođača odabranog pokrova.
Štafle su od četinara 2. klase, propisno suhe i obavezno premazane fungicidnim premazom.
Stavka obuhvaća sav rad, pričvrsna sredstva, vijke, čavle, alat i strojeve potrebne za postavljanje drvene konstrukcije. 
Obračun je po m</t>
    </r>
    <r>
      <rPr>
        <vertAlign val="superscript"/>
        <sz val="9"/>
        <rFont val="Arial Narrow"/>
        <family val="2"/>
        <charset val="238"/>
      </rPr>
      <t>2</t>
    </r>
    <r>
      <rPr>
        <sz val="9"/>
        <rFont val="Arial Narrow"/>
        <family val="2"/>
        <charset val="238"/>
      </rPr>
      <t xml:space="preserve"> stvarne površine krovišta.</t>
    </r>
  </si>
  <si>
    <r>
      <t>Drvena konstrukcija krovišta distribucijske CS - letve i kontraletve 
Nabava, izrada, dobava i postavljanje</t>
    </r>
    <r>
      <rPr>
        <sz val="9"/>
        <rFont val="Arial Narrow"/>
        <family val="2"/>
        <charset val="238"/>
      </rPr>
      <t xml:space="preserve"> krovišta prema priloženim projektima i detaljima. Na ranije izvedenu drvenu konstrukciju krova izvesti postavu kontraletvi 10/5 cm po roženicama, a na njih drvene letve 10/5 cm koje će nositi krovni pokrov od trapeznog lima. Osni razmak letvi za pokrov uzeti prema uputama proizvođača odabranog pokrova.
Štafle su od četinara 2. klase, propisno suhe i obavezno premazane fungicidnim premazom. 
Stavka obuhvaća sav rad, pričvrsna sredstva, vijke, čavle, alat i strojeve potrebne za postavljanje drvene konstrukcije. 
Obračun je po m</t>
    </r>
    <r>
      <rPr>
        <vertAlign val="superscript"/>
        <sz val="9"/>
        <rFont val="Arial Narrow"/>
        <family val="2"/>
        <charset val="238"/>
      </rPr>
      <t>2</t>
    </r>
    <r>
      <rPr>
        <sz val="9"/>
        <rFont val="Arial Narrow"/>
        <family val="2"/>
        <charset val="238"/>
      </rPr>
      <t xml:space="preserve"> stvarne površine krovišta.</t>
    </r>
  </si>
  <si>
    <r>
      <t xml:space="preserve">Profilirani pocinčani lim na krovnoj konstrukciji TS Dalj
</t>
    </r>
    <r>
      <rPr>
        <sz val="9"/>
        <rFont val="Arial Narrow"/>
        <family val="2"/>
        <charset val="238"/>
      </rPr>
      <t>Nabava i postavljanje profiliranog lima (visina vala = 4 cm, širina vala = 10 cm, debljina lima = 0,75 mm) na krovnu konstrukciju.
Lim mora biti s obje strane zaštićen cinkovom prevlakom Z 175.
Završni pokrovni sloj lima polyester bojom debljine 25 μm prema želji investitora.
Lim se pričvršćuje na sekundarnu krovnu konstrukciju.
U jediničnu cijenu stavke uračunati su bušenja prodora, sva pričvrstni pribor, pomoćni materijal, alat i strojevi potrebni za potpuno izvršenje radova. 
Obračun je po m</t>
    </r>
    <r>
      <rPr>
        <vertAlign val="superscript"/>
        <sz val="9"/>
        <rFont val="Arial Narrow"/>
        <family val="2"/>
        <charset val="238"/>
      </rPr>
      <t>2</t>
    </r>
    <r>
      <rPr>
        <sz val="9"/>
        <rFont val="Arial Narrow"/>
        <family val="2"/>
        <charset val="238"/>
      </rPr>
      <t xml:space="preserve"> stvarne površine krovišta.  </t>
    </r>
  </si>
  <si>
    <r>
      <t xml:space="preserve">Profilirani pocinčani lim na krovnoj konstrukciji distribucijske CS
</t>
    </r>
    <r>
      <rPr>
        <sz val="9"/>
        <rFont val="Arial Narrow"/>
        <family val="2"/>
        <charset val="238"/>
      </rPr>
      <t>Nabava i postavljanje profiliranog lima (visina vala = 4 cm, širina vala = 10 cm, debljina lima = 0,75 mm) na krovnu konstrukciju.
Lim mora biti s obje strane zaštićen cinkovom prevlakom Z 175.
Završni pokrovni sloj lima polyester bojom debljine 25 μm prema želji investitora.
Lim se pričvršćuje na sekundarnu krovnu konstrukciju.
U jediničnu cijenu stavke uračunati su bušenja prodora, sva pričvrstni pribor, pomoćni materijal, alat i strojevi potrebni za potpuno izvršenje radova. 
Obračun je po m</t>
    </r>
    <r>
      <rPr>
        <vertAlign val="superscript"/>
        <sz val="9"/>
        <rFont val="Arial Narrow"/>
        <family val="2"/>
        <charset val="238"/>
      </rPr>
      <t>2</t>
    </r>
    <r>
      <rPr>
        <sz val="9"/>
        <rFont val="Arial Narrow"/>
        <family val="2"/>
        <charset val="238"/>
      </rPr>
      <t xml:space="preserve"> stvarne površine krovišta.  </t>
    </r>
  </si>
  <si>
    <r>
      <rPr>
        <b/>
        <sz val="9"/>
        <rFont val="Arial Narrow"/>
        <family val="2"/>
        <charset val="238"/>
      </rPr>
      <t>Limeni opšav krovnog zabata TS Dalj</t>
    </r>
    <r>
      <rPr>
        <sz val="9"/>
        <rFont val="Arial Narrow"/>
        <family val="2"/>
        <charset val="238"/>
      </rPr>
      <t xml:space="preserve">
Nabava materijala i izrada limenog opšava krovnog zabata od alu-lima plastificiranog u boji po izboru investitora (prema odabranoj boji trapeznog lima). Razvijena širina opšava 65 cm. Uključivo sva rezanja, pripasivanja i lotanja, pričvsne kuke, doprema na gradilište i montiranje na konačni položaj. 
Obračun je po m' stvarno izvedenog opšava.     </t>
    </r>
  </si>
  <si>
    <r>
      <rPr>
        <b/>
        <sz val="9"/>
        <rFont val="Arial Narrow"/>
        <family val="2"/>
        <charset val="238"/>
      </rPr>
      <t>Limeni opšav uzdužne strane krova TS Dalj (ispod žlijeba)</t>
    </r>
    <r>
      <rPr>
        <sz val="9"/>
        <rFont val="Arial Narrow"/>
        <family val="2"/>
        <charset val="238"/>
      </rPr>
      <t xml:space="preserve">
Nabava materijala i izrada limenog opšava na uzdužnoj stani TS, ispod žlijeba, od alu-lima plastificiranog u boji po izboru investitora (prema odabranoj boji trapeznog lima). Razvijena širina opšava 60 cm. Uključivo sva rezanja, pripasivanja i lotanja, pričvsne kuke, doprema na gradilište i montiranje na konačni položaj. 
Obračun je po m' stvarno izvedenog opšava.     </t>
    </r>
  </si>
  <si>
    <r>
      <rPr>
        <b/>
        <sz val="9"/>
        <rFont val="Arial Narrow"/>
        <family val="2"/>
        <charset val="238"/>
      </rPr>
      <t>Limeni opšav uzdužne strane krova TS Dalj (lim koji se nastavlja sa trapeznog lima u žlijeb)</t>
    </r>
    <r>
      <rPr>
        <sz val="9"/>
        <rFont val="Arial Narrow"/>
        <family val="2"/>
        <charset val="238"/>
      </rPr>
      <t xml:space="preserve">
Nabava materijala i izrada limenog opšava iznad žlijeba od alu-lima plastificiranog u boji po izboru investitora (prema odabranoj boji trapeznog lima). Razvijena širina opšava 25 cm. Uključivo sva rezanja, pripasivanja i lotanja, pričvsne kuke, doprema na gradilište i montiranje na konačni položaj. 
Obračun je po m' stvarno izvedenog opšava.     </t>
    </r>
  </si>
  <si>
    <r>
      <rPr>
        <b/>
        <sz val="9"/>
        <rFont val="Arial Narrow"/>
        <family val="2"/>
        <charset val="238"/>
      </rPr>
      <t>Limeni opšav uzdužne strane krova TS Dalj (na spoju TS i CS)</t>
    </r>
    <r>
      <rPr>
        <sz val="9"/>
        <rFont val="Arial Narrow"/>
        <family val="2"/>
        <charset val="238"/>
      </rPr>
      <t xml:space="preserve">
Nabava materijala i izrada limenog opšava, na spoju krova TS i fasade CS, od alu-lima plastificiranog u boji po izboru investitora (prema odabranoj boji trapeznog lima). Razvijena širina opšava 20 cm. Uključivo sva rezanja, pripasivanja i lotanja, pričvsne kuke, doprema na gradilište i montiranje na konačni položaj. 
Obračun je po m' stvarno izvedenog opšava.     </t>
    </r>
  </si>
  <si>
    <r>
      <rPr>
        <b/>
        <sz val="9"/>
        <rFont val="Arial Narrow"/>
        <family val="2"/>
        <charset val="238"/>
      </rPr>
      <t>Limeni opšav krovnog zabata distribucijske CS</t>
    </r>
    <r>
      <rPr>
        <sz val="9"/>
        <rFont val="Arial Narrow"/>
        <family val="2"/>
        <charset val="238"/>
      </rPr>
      <t xml:space="preserve">
Nabava materijala i izrada limenog opšava krovnog zabata od alu-lima plastificiranog u boji po izboru investitora (prema odabranoj boji trapeznog lima). Razvijena širina opšava 65 cm. Uključivo sva rezanja, pripasivanja i lotanja, pričvsne kuke, doprema na gradilište i montiranje na konačni položaj. 
Obračun je po m' stvarno izvedenog opšava.      </t>
    </r>
  </si>
  <si>
    <r>
      <rPr>
        <b/>
        <sz val="9"/>
        <rFont val="Arial Narrow"/>
        <family val="2"/>
        <charset val="238"/>
      </rPr>
      <t>Limeni opšav uzdužnih strana krova distribucijske CS (na nižoj strani krova ispod žlijeba i na višoj strani krova)</t>
    </r>
    <r>
      <rPr>
        <sz val="9"/>
        <rFont val="Arial Narrow"/>
        <family val="2"/>
        <charset val="238"/>
      </rPr>
      <t xml:space="preserve">
Nabava materijala i izrada limenog opšava na uzdužnim stanama CS, od alu-lima plastificiranog u boji po izboru investitora (prema odabranoj boji trapeznog lima). Razvijena širina opšava 60 cm. Uključivo sva rezanja, pripasivanja i lotanja, pričvsne kuke, doprema na gradilište i montiranje na konačni položaj. 
Obračun je po m' stvarno izvedenog opšava.     </t>
    </r>
  </si>
  <si>
    <r>
      <rPr>
        <b/>
        <sz val="9"/>
        <rFont val="Arial Narrow"/>
        <family val="2"/>
        <charset val="238"/>
      </rPr>
      <t>Limeni opšav uzdužne strane krova distribucijske CS (lim koji se nastavlja sa trapeznog lima u žlijeb)</t>
    </r>
    <r>
      <rPr>
        <sz val="9"/>
        <rFont val="Arial Narrow"/>
        <family val="2"/>
        <charset val="238"/>
      </rPr>
      <t xml:space="preserve">
Nabava materijala i izrada limenog opšava iznad žlijeba od alu-lima plastificiranog u boji po izboru investitora (prema odabranoj boji trapeznog lima). Razvijena širina opšava 25 cm. Uključivo sva rezanja, pripasivanja i lotanja, pričvsne kuke, doprema na gradilište i montiranje na konačni položaj. 
Obračun je po m' stvarno izvedenog opšava.     </t>
    </r>
  </si>
  <si>
    <r>
      <rPr>
        <b/>
        <sz val="9"/>
        <rFont val="Arial Narrow"/>
        <family val="2"/>
        <charset val="238"/>
      </rPr>
      <t>Limeni opšav uzdužne strane krova distribucijske CS (lim koji prekriva završetak trapeznog pokrova s gornje/više strane krova)</t>
    </r>
    <r>
      <rPr>
        <sz val="9"/>
        <rFont val="Arial Narrow"/>
        <family val="2"/>
        <charset val="238"/>
      </rPr>
      <t xml:space="preserve">
Nabava materijala i izrada limenog opšava od alu-lima plastificiranog u boji po izboru investitora (prema odabranoj boji trapeznog lima). Razvijena širina opšava 25 cm. Uključivo sva rezanja, pripasivanja i lotanja, pričvsne kuke, doprema na gradilište i montiranje na konačni položaj. 
Obračun je po m' stvarno izvedenog opšava.     </t>
    </r>
  </si>
  <si>
    <r>
      <rPr>
        <b/>
        <sz val="9"/>
        <rFont val="Arial Narrow"/>
        <family val="2"/>
        <charset val="238"/>
      </rPr>
      <t>Limeni opšav zabata usisnog bazena</t>
    </r>
    <r>
      <rPr>
        <sz val="9"/>
        <rFont val="Arial Narrow"/>
        <family val="2"/>
        <charset val="238"/>
      </rPr>
      <t xml:space="preserve">
Nabava materijala i izrada limenog opšava krova, na zabatnim stranama usisnog bazena, od alu-lima plastificiranog u boji po izboru investitora (prema odabranoj boji trapeznog lima). Razvijena širina opšava 60 cm. Uključivo sva rezanja, pripasivanja i lotanja, pričvsne kuke, doprema na gradilište i montiranje na konačni položaj. 
Obračun je po m' stvarno izvedenog opšava.     </t>
    </r>
  </si>
  <si>
    <r>
      <rPr>
        <b/>
        <sz val="9"/>
        <rFont val="Arial Narrow"/>
        <family val="2"/>
        <charset val="238"/>
      </rPr>
      <t>Limeni opšav uzdužne strane usisnog bazena (ispod žlijeba)</t>
    </r>
    <r>
      <rPr>
        <sz val="9"/>
        <rFont val="Arial Narrow"/>
        <family val="2"/>
        <charset val="238"/>
      </rPr>
      <t xml:space="preserve">
Nabava materijala i izrada limenog opšava krova, na uzdužnoj straniusisnog bazena, ispod žlijeba, od alu-lima plastificiranog u boji po izboru investitora (prema odabranoj boji trapeznog lima). Razvijena širina opšava cm.Uključivo sva rezanja, pripasivanja i lotanja, pričvsne kuke, doprema na gradilište i montiranje na konačni položaj. 
Obračun je po m' stvarno izvedenog opšava.     </t>
    </r>
  </si>
  <si>
    <r>
      <t xml:space="preserve">Izrada, doprema i postava horizontalnog polukružnog visećeg žlijeba TS Dalj iz cinčanog lima debljine 0,6 mm razvijene širine cca 50 cm (promjer 16 cm). 
</t>
    </r>
    <r>
      <rPr>
        <sz val="9"/>
        <rFont val="Arial Narrow"/>
        <family val="2"/>
        <charset val="238"/>
      </rPr>
      <t>Žlijeb se postavlja na kuke iz pocinčanog plosnog profila 30/4 mm koje se pričvršćuju na drvene rogove. Na mjestima priključka na vertikale izvesti rukavce (štucne) promjera 10 cm i duljine 20 cm. Spojeve žljebova lemiti. Sve kompletno sa svim potrebnim osnovnim i spojnim materijalom, uzimanjem mjera i određivanjem pada na licu mjesta, a prema detalju u projektu</t>
    </r>
    <r>
      <rPr>
        <sz val="9"/>
        <color rgb="FFFF0000"/>
        <rFont val="Arial Narrow"/>
        <family val="2"/>
        <charset val="238"/>
      </rPr>
      <t xml:space="preserve">. </t>
    </r>
    <r>
      <rPr>
        <sz val="9"/>
        <rFont val="Arial Narrow"/>
        <family val="2"/>
        <charset val="238"/>
      </rPr>
      <t xml:space="preserve">
U cijenu uračunata i izrada limenog opšava ispod pokrova koji se limarskim preklopima spaja sa žlijebom, razvijene širine cca 25 cm, te sav potreban spojni i potrošni materijal za montažu. 
Obračun po m’ izvedenog žlijeba.  </t>
    </r>
  </si>
  <si>
    <r>
      <t xml:space="preserve">Izrada, doprema i postava horizontalnog polukružnog visećeg žlijeba distribucijske CS iz cinčanog lima debljine 0,6 mm razvijene širine cca 50 cm (promjer 16 cm).
</t>
    </r>
    <r>
      <rPr>
        <sz val="9"/>
        <rFont val="Arial Narrow"/>
        <family val="2"/>
        <charset val="238"/>
      </rPr>
      <t>Žlijeb se postavlja na kuke iz pocinčanog plosnog profila 30/4 mm koje se pričvršćuju na drvene rogove. Na mjestima priključka na vertikale izvesti rukavce (štucne) promjera 10 cm i duljine 20 cm. Spojeve žljebova lemiti. Sve kompletno sa svim potrebnim osnovnim i spojnim materijalom, uzimanjem mjera i određivanjem pada na licu mjesta, a prema detalju u projektu</t>
    </r>
    <r>
      <rPr>
        <sz val="9"/>
        <color rgb="FFFF0000"/>
        <rFont val="Arial Narrow"/>
        <family val="2"/>
        <charset val="238"/>
      </rPr>
      <t xml:space="preserve">. </t>
    </r>
    <r>
      <rPr>
        <sz val="9"/>
        <rFont val="Arial Narrow"/>
        <family val="2"/>
        <charset val="238"/>
      </rPr>
      <t xml:space="preserve">
U cijenu uračunata i izrada limenog opšava ispod pokrova koji se limarskim preklopima spaja sa žlijebom, razvijene širine cca 25 cm, te sav potreban spojni i potrošni materijal za montažu. 
Obračun po m’ izvedenog žlijeba.    </t>
    </r>
  </si>
  <si>
    <r>
      <t xml:space="preserve">Izrada, doprema i postava horizontalnog polukružnog visećeg žlijeba usisnog bazena iz cinčanog lima debljine 0,6 mm razvijene širine cca 50 cm (promjer 16 cm). 
</t>
    </r>
    <r>
      <rPr>
        <sz val="9"/>
        <rFont val="Arial Narrow"/>
        <family val="2"/>
        <charset val="238"/>
      </rPr>
      <t>Žlijeb se postavlja na kuke iz pocinčanog plosnog profila 30/4 mm koje se pričvršćuju na drvene rogove. Na mjestima priključka na vertikale izvesti rukavce (štucne) promjera 10 cm i duljine 20 cm. Spojeve žljebova lemiti. Sve kompletno sa svim potrebnim osnovnim i spojnim materijalom, uzimanjem mjera i određivanjem pada na licu mjesta, a prema detalju u projektu</t>
    </r>
    <r>
      <rPr>
        <sz val="9"/>
        <color rgb="FFFF0000"/>
        <rFont val="Arial Narrow"/>
        <family val="2"/>
        <charset val="238"/>
      </rPr>
      <t xml:space="preserve">. </t>
    </r>
    <r>
      <rPr>
        <sz val="9"/>
        <rFont val="Arial Narrow"/>
        <family val="2"/>
        <charset val="238"/>
      </rPr>
      <t xml:space="preserve">
U cijenu uračunata i izrada limenog opšava ispod pokrova koji se limarskim preklopima spaja sa žlijebom, razvijene širine cca 25 cm, te sav potreban spojni i potrošni materijal za montažu. 
Obračun po m’ izvedenog žlijeba.   </t>
    </r>
  </si>
  <si>
    <r>
      <t xml:space="preserve">Izrada, postava i pričvršćenje vertikalnih odvodnih cijevi TS Dalj, kružnog presjeka, iz pocinčanog lima, debljine 0,6 mm, razvijene širine 35 cm, DN 100.
</t>
    </r>
    <r>
      <rPr>
        <sz val="9"/>
        <rFont val="Arial Narrow"/>
        <family val="2"/>
        <charset val="238"/>
      </rPr>
      <t>U cijenu je uračunata i postava obujmica.
Obračun po m’.</t>
    </r>
  </si>
  <si>
    <r>
      <t xml:space="preserve">Izrada, postava i pričvršćenje vertikalnih odvodnih cijevi distribucijske CS, kružnog presjeka, iz pocinčanog lima, debljine 0,6 mm, razvijene širine 35 cm, DN 100.
</t>
    </r>
    <r>
      <rPr>
        <sz val="9"/>
        <rFont val="Arial Narrow"/>
        <family val="2"/>
        <charset val="238"/>
      </rPr>
      <t>U cijenu je uračunata i postava obujmica.
Obračun po m’.</t>
    </r>
  </si>
  <si>
    <r>
      <t xml:space="preserve">Izrada, postava i pričvršćenje vertikalnih odvodnih cijevi usisnog bazena, kružnog presjeka, iz pocinčanog lima, debljine 0,6 mm, razvijene širine 35 cm, DN 100.
</t>
    </r>
    <r>
      <rPr>
        <sz val="9"/>
        <rFont val="Arial Narrow"/>
        <family val="2"/>
        <charset val="238"/>
      </rPr>
      <t>U cijenu je uračunata i postava obujmica.
Obračun po m’.</t>
    </r>
  </si>
  <si>
    <r>
      <rPr>
        <b/>
        <sz val="9"/>
        <rFont val="Arial Narrow"/>
        <family val="2"/>
        <charset val="238"/>
      </rPr>
      <t>Izrada ETICS fasadnog sustava na vanjskim zidovima i  podgledima TS Dalj od kamene mineralne vune sa svim potrebnim međuslojevima i materijalom za pričvršćenje</t>
    </r>
    <r>
      <rPr>
        <sz val="9"/>
        <rFont val="Arial Narrow"/>
        <family val="2"/>
        <charset val="238"/>
      </rPr>
      <t>.</t>
    </r>
    <r>
      <rPr>
        <b/>
        <sz val="9"/>
        <rFont val="Arial Narrow"/>
        <family val="2"/>
        <charset val="238"/>
      </rPr>
      <t xml:space="preserve"> 
</t>
    </r>
    <r>
      <rPr>
        <sz val="9"/>
        <rFont val="Arial Narrow"/>
        <family val="2"/>
        <charset val="238"/>
      </rPr>
      <t>Fasadni sustav se izvodi u svemu prema tehničkoj uputi i uz kontrolu tehnologa fasadnog sustava. Potrebna garancija na fasadni sustav iznosi 10 godina. 
Stavka obuhvaća izradu ETICS sustava prema uputi proizvođača, sve pripreme, dobavu materijala; izolacijske ploče od kamene mineralne vuna debljine 10 cm za zidove, mineralno fasadno ljepilo, armirajuću staklenu mrežicu, pričvrsnice, pocinčane sokl profile jednake širine kao lamele pričvršćene pričvrsnicima za zid, alu kutnike za rubove. 
Tehničke karakteristike koje mora ispunjavati izolacijski sustav su:
- klasa negorivosti (reakcija na požar): A1 
- koeficijent toplinske provodljivosti: 0,035 W/mK
- paropropusnost: 1 - 1,4
Završna dekorativna obrada - silikatno-silikonska žbuka obračunata u posebnoj stavci. 
U cijenu je uključena OBVEZNA zaštita vrata, prozora, prozorskih klupčica i drugo do potpunog završetka fasade. 
U cijenu je uključena obrada svih špaleta. U cijenu je obavezno uključen tipski okapni profil na donjim rubovima svih elemenata pročelja.
U cijenu su uključeni svi okapni profili.
U cijenu uračunata i nabava, doprema i ugradnja, održavanje, demontaža i odvoz sa gradilišta zidarske skele.
Obračun po m</t>
    </r>
    <r>
      <rPr>
        <vertAlign val="superscript"/>
        <sz val="9"/>
        <rFont val="Arial Narrow"/>
        <family val="2"/>
        <charset val="238"/>
      </rPr>
      <t>2</t>
    </r>
    <r>
      <rPr>
        <sz val="9"/>
        <rFont val="Arial Narrow"/>
        <family val="2"/>
        <charset val="238"/>
      </rPr>
      <t xml:space="preserve"> postavljene fasade.</t>
    </r>
  </si>
  <si>
    <r>
      <t>Izrada ETICS fasadnog sustava na vanjskim zidovima i  podgledima CS Dalj od kamene mineralne vune sa svim potrebnim međuslojevima i materijalom za pričvršćenje prema</t>
    </r>
    <r>
      <rPr>
        <sz val="9"/>
        <rFont val="Arial Narrow"/>
        <family val="2"/>
        <charset val="238"/>
      </rPr>
      <t>.</t>
    </r>
    <r>
      <rPr>
        <b/>
        <sz val="9"/>
        <rFont val="Arial Narrow"/>
        <family val="2"/>
        <charset val="238"/>
      </rPr>
      <t xml:space="preserve">
</t>
    </r>
    <r>
      <rPr>
        <sz val="9"/>
        <rFont val="Arial Narrow"/>
        <family val="2"/>
        <charset val="238"/>
      </rPr>
      <t>Fasadni sustav se izvodi u svemu prema tehničkoj uputi i uz kontrolu tehnologa fasadnog sustava. Potrebna garancija na fasadni sustav iznosi 10 godina. 
Stavka obuhvaća izradu ETICS sustava prema uputi proizvođača, sve pripreme, dobavu materijala;izolacijske ploče od kamene mineralne vuna debljine 10 cm za zidove, mineralno fasadno ljepilo, armirajuću staklenu mrežicu, pričvrsnice, pocinčane sokl profile jednake širine kao lamele pričvršćene pričvrsnicima za zid, alu kutnike za rubove.
Tehničke karakteristike koje mora ispunjavati izolacijski sustav su:
- klasa negorivosti (reakcija na požar): A1 
- koeficijent toplinske provodljivosti: 0,035 W/mK
- paropropusnost: 1 - 1,4
Završna dekorativna obrada - silikatno-silikonska žbuka obračunata u posebnoj stavci. 
U cijenu je uključena OBVEZNA zaštita vrata, prozora, prozorskih klupčica i drugo do potpunog završetka fasade. 
U cijenu je uključena obrada svih špaleta. U cijenu je obavezno uključen tipski okapni profil na donjim rubovima svih elemenata pročelja.
U cijenu su uključeni svi okapni profili.
 U cijenu uračunata i nabava, doprema i ugradnja, održavanje, demontaža i odvoz sa gradilišta zidarske skele.
Obračun po m</t>
    </r>
    <r>
      <rPr>
        <vertAlign val="superscript"/>
        <sz val="9"/>
        <rFont val="Arial Narrow"/>
        <family val="2"/>
        <charset val="238"/>
      </rPr>
      <t>2</t>
    </r>
    <r>
      <rPr>
        <sz val="9"/>
        <rFont val="Arial Narrow"/>
        <family val="2"/>
        <charset val="238"/>
      </rPr>
      <t xml:space="preserve"> postavljene fasade.</t>
    </r>
  </si>
  <si>
    <r>
      <rPr>
        <b/>
        <sz val="9"/>
        <rFont val="Arial Narrow"/>
        <family val="2"/>
        <charset val="238"/>
      </rPr>
      <t xml:space="preserve">Nabava i izrada završnog sloja fasade TS Dalj  plemenitom silikatnom žbukom u boji po izboru investitora. </t>
    </r>
    <r>
      <rPr>
        <sz val="9"/>
        <rFont val="Arial Narrow"/>
        <family val="2"/>
        <charset val="238"/>
      </rPr>
      <t>Krupnoća zrna do 2 mm. Prije izvođenja završnog sloja izvršiti premazivanje kontakt smjesom (preimer).
Obračun po m</t>
    </r>
    <r>
      <rPr>
        <vertAlign val="superscript"/>
        <sz val="9"/>
        <rFont val="Arial Narrow"/>
        <family val="2"/>
        <charset val="238"/>
      </rPr>
      <t>2</t>
    </r>
    <r>
      <rPr>
        <sz val="9"/>
        <rFont val="Arial Narrow"/>
        <family val="2"/>
        <charset val="238"/>
      </rPr>
      <t>.</t>
    </r>
  </si>
  <si>
    <r>
      <rPr>
        <b/>
        <sz val="9"/>
        <rFont val="Arial Narrow"/>
        <family val="2"/>
        <charset val="238"/>
      </rPr>
      <t xml:space="preserve">Nabava i izrada završnog sloja fasade distribucijske CS  plemenitom silikatnom žbukom u boji po izboru investitora. </t>
    </r>
    <r>
      <rPr>
        <sz val="9"/>
        <rFont val="Arial Narrow"/>
        <family val="2"/>
        <charset val="238"/>
      </rPr>
      <t>Krupnoća zrna do 2 mm. Prije izvođenja završnog sloja izvršiti premazivanje kontakt smjesom (preimer).
Obračun po m</t>
    </r>
    <r>
      <rPr>
        <vertAlign val="superscript"/>
        <sz val="9"/>
        <rFont val="Arial Narrow"/>
        <family val="2"/>
        <charset val="238"/>
      </rPr>
      <t>2</t>
    </r>
    <r>
      <rPr>
        <sz val="9"/>
        <rFont val="Arial Narrow"/>
        <family val="2"/>
        <charset val="238"/>
      </rPr>
      <t>.</t>
    </r>
  </si>
  <si>
    <r>
      <rPr>
        <b/>
        <sz val="9"/>
        <rFont val="Arial Narrow"/>
        <family val="2"/>
        <charset val="238"/>
      </rPr>
      <t xml:space="preserve">Izrada, dobava i ugradnja dvokrilnih zaokretno-preklopnih alu vrata TS Dalj, veličine građevinskog otvora 210/300 cm (š/v).
</t>
    </r>
    <r>
      <rPr>
        <sz val="9"/>
        <rFont val="Arial Narrow"/>
        <family val="2"/>
        <charset val="238"/>
      </rPr>
      <t>Dovratnici su od aluminijskih profila, plastificirani u antracit sivu boju, sa prekinutim toplinskim mostom, ugrađeni na čelične slijepe štokove koji su premazani sivom temeljnom bojom. Krila su od aluminija plastificirana u antracit sivu boju. U stavku je uključen sav potrebni okov (kvake, cilindar brave) od inoxa. 
Obračun po ugrađenom komadu dvokrilnih vrata, sve komplet.</t>
    </r>
  </si>
  <si>
    <r>
      <rPr>
        <b/>
        <sz val="9"/>
        <rFont val="Arial Narrow"/>
        <family val="2"/>
        <charset val="238"/>
      </rPr>
      <t xml:space="preserve">Izrada, dobava i ugradnja dvokrilnih zaokretno-preklopnih alu vrata TS Dalj, veličine građevinskog otvora 180/300 cm (š/v).
</t>
    </r>
    <r>
      <rPr>
        <sz val="9"/>
        <rFont val="Arial Narrow"/>
        <family val="2"/>
        <charset val="238"/>
      </rPr>
      <t>Dovratnici su od aluminijskih profila, plastificirani u antracit sivu boju, sa prekinutim toplinskim mostom, ugrađeni na čelične slijepe štokove koji su premazani sivom temeljnom bojom. Krila su od aluminija plastificirana u antracit sivu boju. U stavku je uključen sav potrebni okov (kvake, cilindar brave) od inoxa. 
Obračun po ugrađenom komadu dvokrilnih vrata, sve komplet.</t>
    </r>
  </si>
  <si>
    <r>
      <rPr>
        <b/>
        <sz val="9"/>
        <rFont val="Arial Narrow"/>
        <family val="2"/>
        <charset val="238"/>
      </rPr>
      <t xml:space="preserve">Izrada, dobava i ugradnja četverokrilnih zaokretno-preklopnih alu vrata distribucijske CS, veličine građevinskog otvora 380/410 cm (š/v).
</t>
    </r>
    <r>
      <rPr>
        <sz val="9"/>
        <rFont val="Arial Narrow"/>
        <family val="2"/>
        <charset val="238"/>
      </rPr>
      <t>Dovratnici su od aluminijskih profila, plastificirani u antracit sivu boju, sa prekinutim toplinskim mostom, ugrađeni na čelične slijepe štokove koji su premazani sivom temeljnom bojom. Krila su od aluminija plastificirana u antracit sivu boju. U stavku je uključen sav potrebni okov (kvake, cilindar brave) od inoxa. 
Obračun po ugrađenom komadu vrata, sve komplet.</t>
    </r>
  </si>
  <si>
    <r>
      <rPr>
        <b/>
        <sz val="9"/>
        <rFont val="Arial Narrow"/>
        <family val="2"/>
        <charset val="238"/>
      </rPr>
      <t xml:space="preserve">Izrada, dobava i ugradnja dvokrilnog alu-prozora TS Dalj, veličine građevinskog otvora 120/120 cm (š/v). </t>
    </r>
    <r>
      <rPr>
        <sz val="9"/>
        <rFont val="Arial Narrow"/>
        <family val="2"/>
        <charset val="238"/>
      </rPr>
      <t>Doprozornici su od aluminijskih profila, plastificirani u antracit sivu boju, sa prekinutim toplinskim mostom, ugrađeni na čelične slijepe štokove koji su premazani sivom temeljnom bojom. Krila su od aluminija plastificirana u antracit sivu boju, ostakljena dvoslojnim izo staklom debljine 4 mm staklo + 12 mm prostora punjenog inertnim plinom +4mm staklo.
Obračun po ugrađenom komadu dvokrilnog alu-prozora, sve komplet.</t>
    </r>
  </si>
  <si>
    <r>
      <rPr>
        <b/>
        <sz val="9"/>
        <rFont val="Arial Narrow"/>
        <family val="2"/>
        <charset val="238"/>
      </rPr>
      <t xml:space="preserve">Izrada, dobava i ugradnja dvokrilnog alu-prozora distribucijske CS, veličine građevinskog otvora 160/120 cm (š/v). </t>
    </r>
    <r>
      <rPr>
        <sz val="9"/>
        <rFont val="Arial Narrow"/>
        <family val="2"/>
        <charset val="238"/>
      </rPr>
      <t>Doprozornici su od aluminijskih profila, plastificirani u antracit sivu boju, sa prekinutim toplinskim mostom, ugrađeni na čelične slijepe štokove koji su premazani sivom temeljnom bojom. Krila su od aluminija plastificirana u antracit sivu boju, ostakljena dvoslojnim izo staklom debljine 4 mm staklo +12 mm prostora punjenog inertnim plinom +4 mm staklo.
Obračun po ugrađenom komadu dvokrilnog alu-prozora, sve komplet.</t>
    </r>
  </si>
  <si>
    <r>
      <rPr>
        <b/>
        <sz val="9"/>
        <rFont val="Arial Narrow"/>
        <family val="2"/>
        <charset val="238"/>
      </rPr>
      <t xml:space="preserve">Aluminijska rešetka za dovod i odvod zraka na TS Dalj
</t>
    </r>
    <r>
      <rPr>
        <sz val="9"/>
        <rFont val="Arial Narrow"/>
        <family val="2"/>
        <charset val="238"/>
      </rPr>
      <t>Rešetke plastificirane u boji prema nalogu projektanta. Rešetka dimenzija 2100x700 mm.
Obračun po komadu ugrađene rešetke, sve komplet.</t>
    </r>
  </si>
  <si>
    <r>
      <rPr>
        <b/>
        <sz val="9"/>
        <rFont val="Arial Narrow"/>
        <family val="2"/>
        <charset val="238"/>
      </rPr>
      <t xml:space="preserve">Dobava, doprema do mjesta ugradnje i ugradnja tipskih stupaljki od  inox čelika  Ø 20 mm dimenzija 310 x 400 x 310 mm u kabelski prostor TS Dalj. </t>
    </r>
    <r>
      <rPr>
        <sz val="9"/>
        <rFont val="Arial Narrow"/>
        <family val="2"/>
        <charset val="238"/>
      </rPr>
      <t>Vruće cinčanje slojem cinka 120 μm. Uključeno je bušenje rupa u zidu okna, mort za ugradnju penjalica na vertikalnom razmaku od 30 cm. 
Obračun po komadu ugrađene stupaljke, sve komplet.</t>
    </r>
  </si>
  <si>
    <r>
      <rPr>
        <b/>
        <sz val="9"/>
        <rFont val="Arial Narrow"/>
        <family val="2"/>
        <charset val="238"/>
      </rPr>
      <t xml:space="preserve">Dobava, doprema do mjesta ugradnje i ugradnja tipskih stupaljki od  inox čelika   Ø 20 mm dimenzija 310 x 400 x 310 mm u prostor usisnog bazena. </t>
    </r>
    <r>
      <rPr>
        <sz val="9"/>
        <rFont val="Arial Narrow"/>
        <family val="2"/>
        <charset val="238"/>
      </rPr>
      <t>Uključeno je bušenje rupa u zidu, mort za ugradnju penjalica na vertikalnom razmaku od 30 cm.  
Obračun po komadu ugrađene stupaljke, sve komplet.</t>
    </r>
  </si>
  <si>
    <r>
      <t>Dobava, doprema do mjesta ugradnje i ugradnja ugradnja tipskih stupaljki od  inox čelika Ø 20 mm dimenzija 310 x 400 x 310 mm u revizijsko okno RO1.</t>
    </r>
    <r>
      <rPr>
        <sz val="9"/>
        <rFont val="Arial Narrow"/>
        <family val="2"/>
        <charset val="238"/>
      </rPr>
      <t xml:space="preserve"> Uključeno je bušenje rupa u zidu okna, mort za ugradnju penjalica na vertikalnom razmaku od 30 cm.  
Obračun po komadu ugrađene stupaljke, sve komplet.</t>
    </r>
  </si>
  <si>
    <r>
      <t xml:space="preserve">Dobava, doprema do mjesta ugradnje i ugradnja ugradnja tipskih stupaljki od  inox čelika Ø 20 mm dimenzija 310 x 400 x 310 mm u okno mjerača protoka. </t>
    </r>
    <r>
      <rPr>
        <sz val="9"/>
        <rFont val="Arial Narrow"/>
        <family val="2"/>
        <charset val="238"/>
      </rPr>
      <t>Uključeno je bušenje rupa u zidu okna, mort za ugradnju penjalica na vertikalnom razmaku od 30 cm. 
Obračun po komadu ugrađene stupaljke, sve komplet.</t>
    </r>
  </si>
  <si>
    <r>
      <t xml:space="preserve">Dobava, doprema do mjesta ugradnje i ugradnjaugradnja tipskih stupaljki od  inox čelika Ø 20 mm dimenzija 310 x 400 x 310 mm u zasunsko okno. </t>
    </r>
    <r>
      <rPr>
        <sz val="9"/>
        <rFont val="Arial Narrow"/>
        <family val="2"/>
        <charset val="238"/>
      </rPr>
      <t>Uključeno je bušenje rupa u zidu okna, mort za ugradnju penjalica na vertikalnom razmaku od 30 cm. 
Obračun po komadu ugrađene stupaljke, sve komplet.</t>
    </r>
  </si>
  <si>
    <r>
      <t>Dobava, doprema do mjesta ugradnje i ugradnja ljevano-željeznog poklopca vel. 800×800 mm u TS Dalj, uključivo i okvir</t>
    </r>
    <r>
      <rPr>
        <sz val="9"/>
        <rFont val="Arial Narrow"/>
        <family val="2"/>
        <charset val="238"/>
      </rPr>
      <t>.</t>
    </r>
    <r>
      <rPr>
        <b/>
        <sz val="9"/>
        <rFont val="Arial Narrow"/>
        <family val="2"/>
        <charset val="238"/>
      </rPr>
      <t xml:space="preserve"> 
</t>
    </r>
    <r>
      <rPr>
        <sz val="9"/>
        <rFont val="Arial Narrow"/>
        <family val="2"/>
        <charset val="238"/>
      </rPr>
      <t>Cijena stavke sadrži i zidarske pripomoći. 
Obračun po komadu ugrađenog poklopca, sve komplet.</t>
    </r>
  </si>
  <si>
    <r>
      <t xml:space="preserve">Dobava, doprema do mjesta ugradnje i ugradnja ljevano-željeznog poklopca vel. 600×600 mm u CS za pražnjenje sustava,  nosivosti D400, uključivo i okvir.
</t>
    </r>
    <r>
      <rPr>
        <sz val="9"/>
        <rFont val="Arial Narrow"/>
        <family val="2"/>
        <charset val="238"/>
      </rPr>
      <t>Cijena stavke sadrži i zidarske pripomoći. 
Obračun po komadu ugrađenog poklopca, sve komplet.</t>
    </r>
  </si>
  <si>
    <r>
      <t xml:space="preserve">Dobava, doprema do mjesta ugradnje i ugradnja poklopca vel. 1900×800 mm u CS za pražnjenje sustava, uključivo i okvir. </t>
    </r>
    <r>
      <rPr>
        <sz val="9"/>
        <rFont val="Arial Narrow"/>
        <family val="2"/>
        <charset val="238"/>
      </rPr>
      <t xml:space="preserve"> Nosivost poklopca 750 kg/m</t>
    </r>
    <r>
      <rPr>
        <vertAlign val="superscript"/>
        <sz val="9"/>
        <rFont val="Arial Narrow"/>
        <family val="2"/>
        <charset val="238"/>
      </rPr>
      <t>2</t>
    </r>
    <r>
      <rPr>
        <sz val="9"/>
        <rFont val="Arial Narrow"/>
        <family val="2"/>
        <charset val="238"/>
      </rPr>
      <t>. U cijenu uračunati sav materijal potreban za izradu, spojni materijal, alat, rad i antikorozivna zaštita (AKZ) čelične konstrukcije. Sustav zaštite od korozije za eksploatacijsko opterećenje C5-M.</t>
    </r>
    <r>
      <rPr>
        <b/>
        <sz val="9"/>
        <rFont val="Arial Narrow"/>
        <family val="2"/>
        <charset val="238"/>
      </rPr>
      <t xml:space="preserve">
</t>
    </r>
    <r>
      <rPr>
        <sz val="9"/>
        <rFont val="Arial Narrow"/>
        <family val="2"/>
        <charset val="238"/>
      </rPr>
      <t>Cijena stavke sadrži i zidarske pripomoći. 
Obračun po komadu ugrađenog poklopca, sve komplet.</t>
    </r>
  </si>
  <si>
    <r>
      <t xml:space="preserve">Dobava, doprema do mjesta ugradnje i ugradnja ljevano-željeznog poklopca vel. 800×800 mm u revizijsko okno RO1, nosivosti D400, uključivo i okvir.
</t>
    </r>
    <r>
      <rPr>
        <sz val="9"/>
        <rFont val="Arial Narrow"/>
        <family val="2"/>
        <charset val="238"/>
      </rPr>
      <t>Cijena stavke sadrži i zidarske pripomoći. 
Obračun po komadu ugrađenog poklopca, sve komplet.</t>
    </r>
  </si>
  <si>
    <r>
      <t xml:space="preserve">Dobava, doprema do mjesta ugradnje i ugradnja ljevano-željeznog poklopca vel. 600×600 mm u okno mjerača protoka,  nosivosti D400, uključivo i okvir. 
</t>
    </r>
    <r>
      <rPr>
        <sz val="9"/>
        <rFont val="Arial Narrow"/>
        <family val="2"/>
        <charset val="238"/>
      </rPr>
      <t>Cijena stavke sadrži i zidarske pripomoći. 
Obračun po komadu ugrađenog poklopca, sve komplet.</t>
    </r>
  </si>
  <si>
    <r>
      <rPr>
        <b/>
        <sz val="9"/>
        <rFont val="Arial Narrow"/>
        <family val="2"/>
        <charset val="238"/>
      </rPr>
      <t xml:space="preserve">Dobava, doprema do mjesta ugradnje i ugradnja ljevano-željeznog poklopca vel. 600×600 mm na okno zasunske komore, nosivosti D400, uključivo i okvir. 
</t>
    </r>
    <r>
      <rPr>
        <sz val="9"/>
        <rFont val="Arial Narrow"/>
        <family val="2"/>
        <charset val="238"/>
      </rPr>
      <t>Ugradnja lijevano željeznog poklopca dimenzija, težine i nosivosti prema projektu. Obračunava se po komadu ugrađenog poklopca, a u cijeni je uključena nabava poklopca, po potrebi uskladištenje, prijevoz i prijenos te postavljanje na pripremljeno ležište.</t>
    </r>
    <r>
      <rPr>
        <b/>
        <sz val="9"/>
        <rFont val="Arial Narrow"/>
        <family val="2"/>
        <charset val="238"/>
      </rPr>
      <t xml:space="preserve">
</t>
    </r>
    <r>
      <rPr>
        <sz val="9"/>
        <rFont val="Arial Narrow"/>
        <family val="2"/>
        <charset val="238"/>
      </rPr>
      <t xml:space="preserve">Cijena stavke sadrži i zidarske pripomoći. 
Obračun po komadu ugrađenog poklopca, sve komplet.
</t>
    </r>
  </si>
  <si>
    <r>
      <t>Dobava, doprema do mjesta ugradnje i ugradnja limenih poklopca vel. 800×800 mm u usisni bazen, nosivosti 300 kg/m</t>
    </r>
    <r>
      <rPr>
        <b/>
        <vertAlign val="superscript"/>
        <sz val="9"/>
        <rFont val="Arial Narrow"/>
        <family val="2"/>
        <charset val="238"/>
      </rPr>
      <t>2</t>
    </r>
    <r>
      <rPr>
        <b/>
        <sz val="9"/>
        <rFont val="Arial Narrow"/>
        <family val="2"/>
        <charset val="238"/>
      </rPr>
      <t xml:space="preserve">, uključivo i okvir. 
</t>
    </r>
    <r>
      <rPr>
        <sz val="9"/>
        <rFont val="Arial Narrow"/>
        <family val="2"/>
        <charset val="238"/>
      </rPr>
      <t>U cijenu uračunati sav spojni materijal, alat, rad i AKZ čelične konstrukcije. Sustav zaštite od korozije  za eksploatacijsko opterećenje C5-M. Cijena stavke sadrži i zidarske pripomoći. 
Obračun po komadu ugrađenog poklopca, sve komplet.</t>
    </r>
  </si>
  <si>
    <r>
      <t>Dobava, doprema do mjesta ugradnje i ugradnja limenih poklopca vel. 2000×2850 mm u usisni bazen, nosivosti 300 kg/m</t>
    </r>
    <r>
      <rPr>
        <b/>
        <vertAlign val="superscript"/>
        <sz val="9"/>
        <rFont val="Arial Narrow"/>
        <family val="2"/>
        <charset val="238"/>
      </rPr>
      <t>2</t>
    </r>
    <r>
      <rPr>
        <b/>
        <sz val="9"/>
        <rFont val="Arial Narrow"/>
        <family val="2"/>
        <charset val="238"/>
      </rPr>
      <t>, uključivo i okvir</t>
    </r>
    <r>
      <rPr>
        <sz val="9"/>
        <rFont val="Arial Narrow"/>
        <family val="2"/>
        <charset val="238"/>
      </rPr>
      <t>.</t>
    </r>
    <r>
      <rPr>
        <b/>
        <sz val="9"/>
        <rFont val="Arial Narrow"/>
        <family val="2"/>
        <charset val="238"/>
      </rPr>
      <t xml:space="preserve"> 
</t>
    </r>
    <r>
      <rPr>
        <sz val="9"/>
        <rFont val="Arial Narrow"/>
        <family val="2"/>
        <charset val="238"/>
      </rPr>
      <t>Debljina lima d=10 mm</t>
    </r>
    <r>
      <rPr>
        <b/>
        <sz val="9"/>
        <rFont val="Arial Narrow"/>
        <family val="2"/>
        <charset val="238"/>
      </rPr>
      <t xml:space="preserve">. </t>
    </r>
    <r>
      <rPr>
        <sz val="9"/>
        <rFont val="Arial Narrow"/>
        <family val="2"/>
        <charset val="238"/>
      </rPr>
      <t xml:space="preserve"> U cijenu uračunati sav spojni materijal, alat, rad i AKZ čelične konstrukcije. Sustav zaštite od korozije  za eksploatacijsko opterećenje C5-M. Cijena stavke sadrži i zidarske pripomoći. 
Obračun po komadu ugrađenog poklopca, sve komplet.</t>
    </r>
  </si>
  <si>
    <r>
      <t>Izrada, dostava i montaža čelične fine rešetke, nosivosti 1000 kg/m</t>
    </r>
    <r>
      <rPr>
        <b/>
        <vertAlign val="superscript"/>
        <sz val="9"/>
        <rFont val="Arial Narrow"/>
        <family val="2"/>
        <charset val="238"/>
      </rPr>
      <t xml:space="preserve">2 </t>
    </r>
    <r>
      <rPr>
        <b/>
        <sz val="9"/>
        <rFont val="Arial Narrow"/>
        <family val="2"/>
        <charset val="238"/>
      </rPr>
      <t xml:space="preserve">u usisnom bazenu. 
</t>
    </r>
    <r>
      <rPr>
        <sz val="9"/>
        <rFont val="Arial Narrow"/>
        <family val="2"/>
        <charset val="238"/>
      </rPr>
      <t>Svijetle dimezije otvora 240×50 cm. U cijenu uračunati sav spojni materijal, alat, rad i AKZ čelične konstrukcije. Sustav zaštite od korozije za eksploatacijsko opterećenje C5-M.  
Obračun po kompletu ugrađene rešetke, sve komplet.</t>
    </r>
  </si>
  <si>
    <r>
      <t xml:space="preserve">Nabava, doprema, zavarivanje i montaža metalne ograde na podestu i stepeništu distribucijske crpne stanice. 
</t>
    </r>
    <r>
      <rPr>
        <sz val="9"/>
        <rFont val="Arial Narrow"/>
        <family val="2"/>
        <charset val="238"/>
      </rPr>
      <t>Visina ograde od gotovog poda 110 cm. Vertikale ograde od čeličnih profila 60/60/4 mm na osnom razmaku od maksimalno 200 cm, vertikale se sidre bočno u armirano betonski zid. Rukohvat od profila 60/60/4. Horizontale od čeličnog profila 50/50/3 mm. U cijenu uključeno zavarivanje, pričvrsne pločice te dvostruki premaz temeljnom bojom i dvostruki zaštitni premaz lak bojom po izboru projektanta. 
Čelične površine je potrebno očistiti do čiste metalne površine stupnja Sa 2,5 ili  WJ-2. 
Sustav antikorozivne zaštite A5M.02, odnosno: 
- temeljni premaz bojom s epoksi/poliuretanskim vezivom, nominalne debljine suhog filma 80 μm
- 3 međusloja, s epoksi/poliuretanskim vezivom, ukupne nominalne debljine suhog filma 3×60 = 180 μm
- završni epoksi/poliuretanski premaz, nominalne debljine suhog filma 60 μm u tonu prema izboru projektanta
U stavku su uključeni svi potrebni elementi za sidrenje u nosivu konstrukciju i za izvedbu dijela ograde koji se po potrebi može demontirati. 
Obračun po m' izrađene i montirane ograde.</t>
    </r>
  </si>
  <si>
    <r>
      <t xml:space="preserve">Izrada, dostava i montaža podne rešetke visine 60 mm, izrađena od lamela  debljine 5 mm,  svijetli otvori 30 x 30 mm (oznaka 605/30 - 60 x 5 mm) iznad kanala u podnoj ploči distribucijske CS. </t>
    </r>
    <r>
      <rPr>
        <sz val="9"/>
        <rFont val="Arial Narrow"/>
        <family val="2"/>
        <charset val="238"/>
      </rPr>
      <t xml:space="preserve"> Oslonaci rešetke L profili 70×70×8 mm. U stavku su uključeni svi potrebni elementi za sidrenje u nosivu konstrukciju i za izvedbu. U cijenu uračunati sav spojni materijal, alat, rad i AKZ čelične konstrukcije. Sustav zaštite od korozije  za eksploatacijsko opterećenje C5-M. 
Obračun po m</t>
    </r>
    <r>
      <rPr>
        <vertAlign val="superscript"/>
        <sz val="9"/>
        <rFont val="Arial Narrow"/>
        <family val="2"/>
        <charset val="238"/>
      </rPr>
      <t>2</t>
    </r>
    <r>
      <rPr>
        <sz val="9"/>
        <rFont val="Arial Narrow"/>
        <family val="2"/>
        <charset val="238"/>
      </rPr>
      <t xml:space="preserve"> izrađene i ugrađene rešetke.</t>
    </r>
  </si>
  <si>
    <r>
      <t xml:space="preserve">Bojenje zidova TS Dalj završno obrađenih žbukanjem akrilnim bojama  na već pripremljenu podlogu. 
</t>
    </r>
    <r>
      <rPr>
        <sz val="9"/>
        <rFont val="Arial Narrow"/>
        <family val="2"/>
        <charset val="238"/>
      </rPr>
      <t>Izvedba u boji i tonu po izboru investitora. Visina bojanja do 4 m od gotovog poda. U cijenu uračunata i nabava, doprema i ugradnja, održavanje, demontaža i odvoz sa gradilišta zidarske skele visine do 4 m.
Obračun po m</t>
    </r>
    <r>
      <rPr>
        <vertAlign val="superscript"/>
        <sz val="9"/>
        <rFont val="Arial Narrow"/>
        <family val="2"/>
        <charset val="238"/>
      </rPr>
      <t>2</t>
    </r>
    <r>
      <rPr>
        <sz val="9"/>
        <rFont val="Arial Narrow"/>
        <family val="2"/>
        <charset val="238"/>
      </rPr>
      <t xml:space="preserve"> obojene površine zida.</t>
    </r>
  </si>
  <si>
    <r>
      <t xml:space="preserve">Bojenje zidova distribucijske CS završno obrađenih žbukanjem akrilnim bojama  na već pripremljenu podlogu. 
</t>
    </r>
    <r>
      <rPr>
        <sz val="9"/>
        <rFont val="Arial Narrow"/>
        <family val="2"/>
        <charset val="238"/>
      </rPr>
      <t>Izvedba u boji i tonu po izboru investitora. Visina bojanja do 10 m od gotovog poda. U cijenu uračunata i nabava, doprema i ugradnja, održavanje, demontaža i odvoz sa gradilišta zidarske skele visine do 10 m.
Obračun po m</t>
    </r>
    <r>
      <rPr>
        <vertAlign val="superscript"/>
        <sz val="9"/>
        <rFont val="Arial Narrow"/>
        <family val="2"/>
        <charset val="238"/>
      </rPr>
      <t>2</t>
    </r>
    <r>
      <rPr>
        <sz val="9"/>
        <rFont val="Arial Narrow"/>
        <family val="2"/>
        <charset val="238"/>
      </rPr>
      <t xml:space="preserve"> obojene površine zida.</t>
    </r>
  </si>
  <si>
    <r>
      <t xml:space="preserve">Bojenje stropa TS Dalj završno obrađenog žbukanjem akrilnim bojama na već pripremljenu podlogu. 
</t>
    </r>
    <r>
      <rPr>
        <sz val="9"/>
        <rFont val="Arial Narrow"/>
        <family val="2"/>
        <charset val="238"/>
      </rPr>
      <t>Izvedba u boji i tonu po izboru investitora. Visina bojanja do 5 m od gotovog poda. 
U cijenu uračunata i nabava, doprema i ugradnja, održavanje, demontaža i odvoz sa gradilišta zidarske skele visine do 5 m.
Obračun po m</t>
    </r>
    <r>
      <rPr>
        <vertAlign val="superscript"/>
        <sz val="9"/>
        <rFont val="Arial Narrow"/>
        <family val="2"/>
        <charset val="238"/>
      </rPr>
      <t>2</t>
    </r>
    <r>
      <rPr>
        <sz val="9"/>
        <rFont val="Arial Narrow"/>
        <family val="2"/>
        <charset val="238"/>
      </rPr>
      <t xml:space="preserve"> obojene površine zida.</t>
    </r>
  </si>
  <si>
    <r>
      <t xml:space="preserve">Bojenje stropa distribucijske CS završno obrađenog žbukanjem akrilnim bojama na već pripremljenu podlogu. 
</t>
    </r>
    <r>
      <rPr>
        <sz val="9"/>
        <rFont val="Arial Narrow"/>
        <family val="2"/>
        <charset val="238"/>
      </rPr>
      <t>Izvedba u boji i tonu po izboru investitora. Visina bojanja do 11 m od gotovog poda. 
 U cijenu uračunata i nabava, doprema i ugradnja, održavanje, demontaža i odvoz sa gradilišta zidarske skele visine do 11 m.
Obračun po m</t>
    </r>
    <r>
      <rPr>
        <vertAlign val="superscript"/>
        <sz val="9"/>
        <rFont val="Arial Narrow"/>
        <family val="2"/>
        <charset val="238"/>
      </rPr>
      <t>2</t>
    </r>
    <r>
      <rPr>
        <sz val="9"/>
        <rFont val="Arial Narrow"/>
        <family val="2"/>
        <charset val="238"/>
      </rPr>
      <t xml:space="preserve"> obojene površine zida.</t>
    </r>
  </si>
  <si>
    <r>
      <t xml:space="preserve">Bojenje  podgleda stropa, greda, stupova i stubišta ulaznog podesta  distribucijske CS završno obrađenog žbukanjem akrilnim bojama na već pripremljenu podlogu. 
</t>
    </r>
    <r>
      <rPr>
        <sz val="9"/>
        <rFont val="Arial Narrow"/>
        <family val="2"/>
        <charset val="238"/>
      </rPr>
      <t>Izvedba u boji i tonu po izboru investitora.  Visina bojanja do 10 m od gotovog poda. 
U cijenu uračunata i nabava, doprema i ugradnja, održavanje, demontaža i odvoz sa gradilišta zidarske skele visine do 10 m.
Obračun po m</t>
    </r>
    <r>
      <rPr>
        <vertAlign val="superscript"/>
        <sz val="9"/>
        <rFont val="Arial Narrow"/>
        <family val="2"/>
        <charset val="238"/>
      </rPr>
      <t>2</t>
    </r>
    <r>
      <rPr>
        <sz val="9"/>
        <rFont val="Arial Narrow"/>
        <family val="2"/>
        <charset val="238"/>
      </rPr>
      <t xml:space="preserve"> obojene površine zida.</t>
    </r>
  </si>
  <si>
    <r>
      <t xml:space="preserve">Dobava i ugradnja crpnih agregata ( crpka+spojka +elektromotor + temeljna ploča) slijedećih karakteristika:
</t>
    </r>
    <r>
      <rPr>
        <sz val="9"/>
        <rFont val="Arial Narrow"/>
        <family val="2"/>
        <charset val="238"/>
      </rPr>
      <t>CRPKA:  Crpka s uzdužno podjeljenim spiralnim kućištem, dvoulazna sa usisnom i tlačnom prirubnicom u istom smjeru (in line).
Protok  Q ≥ 300 l/s
Visina dizanja  H ≥ 60 m
Stupanj korisnog djelovanja   η ≥ 86 %
Broj okretaja n= 1490 1/min
NPSH pumpe ≤ 5,08 m
Usisna prirubnica DN300 PN10
Tlačna prirubnica DN250 PN10
Brtvljenje sa brtvenom pletenicom
Minimalni protok je: Qmin ≤  91,59 l/s
Matrijali:
Kućište crpke – spiralno, sivi lijev
Vratilo crpke   1.4021+QT800
Dvoulazni rotor  CC480K-GS
Kućište  ležaja    sivi lijev 
Elastična spojka sa štitnikom 
Temeljna ploča
Elektromotor
Snaga motora P2:250 kW, Nazivni napon  400V, Nazivna struja 430A 
Namotaj motora  430/690V, Broj polova 4, Materijal motora: sivi lijev
Dopušten rad s pretvaracem frekvencije</t>
    </r>
  </si>
  <si>
    <r>
      <t>Dobava i ugradnja  hidrostanice:</t>
    </r>
    <r>
      <rPr>
        <sz val="9"/>
        <rFont val="Arial Narrow"/>
        <family val="2"/>
        <charset val="238"/>
      </rPr>
      <t xml:space="preserve"> uređaj  sa više  crpki (paralelni rad)  
Hidrostanica se sastoji od 5 crpki (3+2)
Protok  Q  ≥ 100 l/s
Visina dizanja  H  ≥ 60 m
Instalirana snaga  P = 22 kW x broj pumpi 5 = 110 kW
NPSH hidrostanice ≤ 3,5 m
Elektromotor : 
Snaga   P2=22 kW
Broj okretaja 2955 1/min
Broj polova   2, frekvencija 50 Hz ,  M.zaštita  IP55 
Napon 400 V, 
Maksimalna nazivna struja 37,6 A
Materijali:
Rotor   CrNi nehrđajući čelik 
Spiralno kućište  CrNi nehrđajući čelik 
Cijev kolektora  CrNi  nehrđajući čelik 
Temeljna ploča  celik   ST 
Ventili   CuZn40Pb2
Usisna prirubnica kolektora DN250 PN16
Tlačna prirubnica kolektora  DN250 PN16</t>
    </r>
  </si>
  <si>
    <r>
      <t>Dobava i ugradnja  tlačne posude</t>
    </r>
    <r>
      <rPr>
        <sz val="9"/>
        <rFont val="Arial Narrow"/>
        <family val="2"/>
        <charset val="238"/>
      </rPr>
      <t xml:space="preserve">:
Ekspanzijska tlačna posuda bez membrane, stojeća izvedba sa nogama
Volumen:  6 000  l (Ø 1500 x 3550)
Medij:    Zrak/voda
Materija: čelični lim P265GH
Opremljena je svim priključcima sa jednim revizionim otvorom
Ulazna prirubnica DN300 PN10
Priključci: - za sigurnosni ventil R 6/4” (na vrhu posude), za manometar R1/2”, za nivokaz R3/4”, za prekidač tlaka R1/2”, za kompresor R1/2”, za kuglasti ventil R1/2” i za ispuštanje na dnu posude R6/4”
Max. radni tlak  8 bara
U stavku uključen nadzor nad proizvodnjom, preuzimanje, sav materijal (spojna sredstva, brtve..) i rad potreban za ugradnju.
</t>
    </r>
  </si>
  <si>
    <r>
      <t>Dobava i ugradnja  nivokaza tlačne posude</t>
    </r>
    <r>
      <rPr>
        <sz val="9"/>
        <rFont val="Arial Narrow"/>
        <family val="2"/>
        <charset val="238"/>
      </rPr>
      <t>:
Procesni priključak prirubnice DN20, PN40 B1 
Radni tlak 10 bar
Mjerni raspon/udaljenost osi prirubnica: C-C=1500-1800 mm
Materijal u dodiru sa vodom: 316L
Plovak za medije gustoće od 0,75 – 1,19 kg/l, materijal 316Ti
Sklopka razine – granični prekidači: 3 x MS40 podesivi po želji korisnika, SPDT 250VAC/VDC,1A
Prikaz razine, dvobojni magnetni listići m+cm 1500 mm ili 1800mm
Granični prekidač MS40
Izlazni signal:  4-20 mA ili 0-10V</t>
    </r>
  </si>
  <si>
    <r>
      <t xml:space="preserve">Dobava i ugradnja sigurnosnog ventila s oprugom:
</t>
    </r>
    <r>
      <rPr>
        <sz val="9"/>
        <rFont val="Arial Narrow"/>
        <family val="2"/>
        <charset val="238"/>
      </rPr>
      <t>priključak: R 6/4”
nazivni tlak: NP 25
medij: zrak
podešeni tlak 8 bara</t>
    </r>
  </si>
  <si>
    <r>
      <t xml:space="preserve">Dobava i ugradnja manometra.:r
</t>
    </r>
    <r>
      <rPr>
        <sz val="9"/>
        <rFont val="Arial Narrow"/>
        <family val="2"/>
        <charset val="238"/>
      </rPr>
      <t>klasa točnosti: 1
mjerno područje: 0-25 bara
priključak: R1/2''
materijal: nehrđajući čelik</t>
    </r>
  </si>
  <si>
    <r>
      <t xml:space="preserve">Dobava i ugradnja kuglastog ventila:
</t>
    </r>
    <r>
      <rPr>
        <sz val="9"/>
        <rFont val="Arial Narrow"/>
        <family val="2"/>
        <charset val="238"/>
      </rPr>
      <t>nazivni tlak: 10 bara
priključak: R6/4'' 
materijal: nehrđajući čelik, 
brtveni materijal: PTFE</t>
    </r>
  </si>
  <si>
    <r>
      <t xml:space="preserve">Dobava i ugradnja kuglastog ventila:
</t>
    </r>
    <r>
      <rPr>
        <sz val="9"/>
        <rFont val="Arial Narrow"/>
        <family val="2"/>
        <charset val="238"/>
      </rPr>
      <t>nazivni tlak: 10 bara
priključak: R1/2'' 
materijal: nehrđajući čelik,
 brtveni materijal: PTFE</t>
    </r>
  </si>
  <si>
    <r>
      <t xml:space="preserve">Dobava i ugradnja  kompresora </t>
    </r>
    <r>
      <rPr>
        <sz val="9"/>
        <rFont val="Arial Narrow"/>
        <family val="2"/>
        <charset val="238"/>
      </rPr>
      <t xml:space="preserve">
Kompresor sa tlačnom posudom horizontalno položenom volumena 50 l, tlačnom sklopkom,  regulacijskim sklopom, fleksibilnim crijevom i elektromagnetskim ventilom. 
Količina dobave  200 l/min pri tlaku 8 bara
Max tlak dobave 10 bara
</t>
    </r>
  </si>
  <si>
    <r>
      <t>Dobava i ugradnja  aksijalnog ventilatora</t>
    </r>
    <r>
      <rPr>
        <sz val="9"/>
        <rFont val="Arial Narrow"/>
        <family val="2"/>
        <charset val="238"/>
      </rPr>
      <t xml:space="preserve"> 
Aksijalni ventilator  za  horizontalnu  ugradnju 
Protok: 9000 m³/h
Tlak dobave Δp = 160 Pa
Snaga EM:  1,1 kW
Promjer:  D = 500 mm
Nominalna struja: 2,7 A
Broj okretaja: n= 1380 1/min</t>
    </r>
  </si>
  <si>
    <r>
      <t>Dobava i ugradnja  krana</t>
    </r>
    <r>
      <rPr>
        <sz val="9"/>
        <rFont val="Arial Narrow"/>
        <family val="2"/>
        <charset val="238"/>
      </rPr>
      <t xml:space="preserve">
Nosivost dizalice: 5  t        
Raspon dizalice (L):  11 m 
Visina dizanja (H):     7,15  m  
Brzina dizanja:  4/1,3 m/min
Brzina vožnje vitla:       10 m/min
Brzina vožnje dizalice:  0-16 m/min frekventno regulirano
Pritisak kotača: 35 kN
Namjena  opća
Pogonska klasa:  FEM – 1 Am
Način upravljanja:  visećim upr.blokom, neovisno
Pogonski napon:  3 x 400V; 50 Hz
Upravljački napon:        48 V
Ukupna instalirana snaga:  6  kW
Sistem napajanja dizalice:  napojni vod
Atmosfera i temp. okoline:  normalna, zatvoren prostor
Zaštita od indirektnog dodira:  prema standardu
Presjek tračnice: 40x40
Dužina kranske staze:       21,5 m
Način pogona dizalice:  električni</t>
    </r>
  </si>
  <si>
    <r>
      <t>Dobava i ugradnja  mjerača razine vode</t>
    </r>
    <r>
      <rPr>
        <sz val="9"/>
        <rFont val="Arial Narrow"/>
        <family val="2"/>
        <charset val="238"/>
      </rPr>
      <t xml:space="preserve">
Priključak R11/2“ sa dva štapa dužine L = 3 m (koji pokrivaju razliku u razini bazena do 1,5 m)
Procesni priključak G11/2“
zaštitna cijev Ø48,3x2,6x2500 mm sa nosačima za pričvršćenje i sidrenim vijcima
materijal: S235JRG2 </t>
    </r>
  </si>
  <si>
    <r>
      <t xml:space="preserve">Usisni cjevovod pumpi
</t>
    </r>
    <r>
      <rPr>
        <sz val="9"/>
        <rFont val="Arial Narrow"/>
        <family val="2"/>
        <charset val="238"/>
      </rPr>
      <t>Dobava i ugradnja cjevovoda od čeličnih cijevi po mjerama iz projekta za nazivni tlak PN 6 bara.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</si>
  <si>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Tlačni cjevovod od pumpi do kolektorskog cjevovoda
</t>
    </r>
    <r>
      <rPr>
        <sz val="9"/>
        <rFont val="Arial Narrow"/>
        <family val="2"/>
        <charset val="238"/>
      </rPr>
      <t>Dobava i ugradnja cijevovoda od čeličnih cijevi po mjerama iz projekta za nazivni tlak PN 10 bara.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</si>
  <si>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Usisni cjevovod hidrostanice
</t>
    </r>
    <r>
      <rPr>
        <sz val="9"/>
        <rFont val="Arial Narrow"/>
        <family val="2"/>
        <charset val="238"/>
      </rPr>
      <t>Dobava i ugradnja cijevovoda od čeličnih cijevi po mjerama iz projekta za nazivni tlak PN 6 bara.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</si>
  <si>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Tlačni cjevovod od hidrostanice do kolektorskog cjevovoda
</t>
    </r>
    <r>
      <rPr>
        <sz val="9"/>
        <rFont val="Arial Narrow"/>
        <family val="2"/>
        <charset val="238"/>
      </rPr>
      <t>Dobava i ugradnja cijevovoda od čeličnih cijevi po mjerama iz projekta za nazivni tlak PN 10 bara.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</si>
  <si>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Kolektorski cjevovod
</t>
    </r>
    <r>
      <rPr>
        <sz val="9"/>
        <rFont val="Arial Narrow"/>
        <family val="2"/>
        <charset val="238"/>
      </rPr>
      <t>Dobava i ugradnja cijevovoda od čeličnih cijevi po mjerama iz projekta za nazivni tlak PN 10 bara.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</si>
  <si>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Cjevovod od tlačne posude do kolektorskog cjevovoda
</t>
    </r>
    <r>
      <rPr>
        <sz val="9"/>
        <rFont val="Arial Narrow"/>
        <family val="2"/>
        <charset val="238"/>
      </rPr>
      <t>Dobava i ugradnja cijevovoda od čeličnih cijevi po mjerama iz projekta za nazivni tlak PN 10 bara.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</si>
  <si>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Cjevovod od DCS do zasunskog okna DCS
</t>
    </r>
    <r>
      <rPr>
        <sz val="9"/>
        <rFont val="Arial Narrow"/>
        <family val="2"/>
        <charset val="238"/>
      </rPr>
      <t>Dobava i ugradnja cijevovoda od čeličnih cijevi po mjerama iz projekta za nazivni tlak PN 10 bara.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</si>
  <si>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Cjevovod od zasunskog okna DCS do okna mjerača protoka
</t>
    </r>
    <r>
      <rPr>
        <sz val="9"/>
        <rFont val="Arial Narrow"/>
        <family val="2"/>
        <charset val="238"/>
      </rPr>
      <t>Dobava i ugradnja cijevovoda od čeličnih cijevi po mjerama iz projekta za nazivni tlak PN 10 bara.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</si>
  <si>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Cjevovod za ispuštanje vode iz taložnica
</t>
    </r>
    <r>
      <rPr>
        <sz val="9"/>
        <rFont val="Arial Narrow"/>
        <family val="2"/>
        <charset val="238"/>
      </rPr>
      <t>Dobava i ugradnja cijevovoda od čeličnih cijevi unutar taložnica i PEHD DN 110, PE 100 SDR17 cijevi od taložnice do revizionog okna po mjerama iz projekta za nazivni tlak PN 10 bara.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</si>
  <si>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Cjevovod za pražnjenje crpnog bazena
</t>
    </r>
    <r>
      <rPr>
        <sz val="9"/>
        <rFont val="Arial Narrow"/>
        <family val="2"/>
        <charset val="238"/>
      </rPr>
      <t>Dobava i ugradnja cijevovoda PEHD DN 110, PE 100 SDR17 cijevi od taložnice do revizionog okna po mjerama iz projekta za nazivni tlak PN 10 bara. Prodor cjevovoda kroz zid čelična cijev s prstenom za ubetoniravanje.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</si>
  <si>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Cjevovod za pražnjenje tlačnog sustava DCS
</t>
    </r>
    <r>
      <rPr>
        <sz val="9"/>
        <rFont val="Arial Narrow"/>
        <family val="2"/>
        <charset val="238"/>
      </rPr>
      <t>Dobava i ugradnja cijevovoda PEHD DN 110, PE 100 SDR17 cijevi od taložnice do revizionog okna po mjerama iz projekta za nazivni tlak PN 10 bara. Prodor cjevovoda kroz zid čelična cijev s prstenom za ubetoniravanje.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</si>
  <si>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Cjevovod za pražnjenje taložnica
</t>
    </r>
    <r>
      <rPr>
        <sz val="9"/>
        <rFont val="Arial Narrow"/>
        <family val="2"/>
        <charset val="238"/>
      </rPr>
      <t>Dobava i ugradnja cijevovoda PEHD DN 110, PE 100 SDR17 cijevi od taložnice do revizionog okna po mjerama iz projekta za nazivni tlak PN 10 bara. Prodor cjevovoda kroz zid čelična cijev s prstenom za ubetoniravanje.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</si>
  <si>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 xml:space="preserve">Cjevovod od revizionog okna do CS za pražnjenje sustava
</t>
    </r>
    <r>
      <rPr>
        <sz val="9"/>
        <rFont val="Arial Narrow"/>
        <family val="2"/>
        <charset val="238"/>
      </rPr>
      <t>Dobava i ugradnja cijevovoda PEHD DN 110, PE 100 SDR17 cijevi od taložnice do revizionog okna po mjerama iz projekta za nazivni tlak PN 10 bara. Prodor cjevovoda kroz zid čelična cijev s prstenom za ubetoniravanje. Materijal S235JRG2. U stavku je uključen sav potreban spojni i brtveni materijal, vijci s podloškom i maticom, brtve, kao i potreban alat za montažu i pripremu površina. Varovi  klase C za sučeoune i klasa D za kutne. Antikorozivna zaštita: temeljni sloj 50 mm, međupremaz 100 mm te završni premaz 100 mm.
Jedinična cijena stavke uključuje sve potrebne materijale, radove pomoćna sredstva i transporte. 
Obračun po kompletu.</t>
    </r>
  </si>
  <si>
    <r>
      <t>Leptirasti zatvarač sa ručnom polugom</t>
    </r>
    <r>
      <rPr>
        <sz val="9"/>
        <rFont val="Arial Narrow"/>
        <family val="2"/>
        <charset val="238"/>
      </rPr>
      <t xml:space="preserve">  
Dobava i ugradnja leptirastog zatvarača sa ručnom polugom DN 250, PN10 bara od nodularnog lijeva. U stavku je uključen sav potreban spojni i brtveni materijal, vijci s podloškom i maticom, brtve, potreban alat za montažu i pripremu površina i rad potreban za ugradnju.
Obračun po kompletu.
</t>
    </r>
    <r>
      <rPr>
        <b/>
        <sz val="9"/>
        <rFont val="Arial Narrow"/>
        <family val="2"/>
        <charset val="238"/>
      </rPr>
      <t xml:space="preserve">
</t>
    </r>
  </si>
  <si>
    <r>
      <t>Leptirasti zatvarač s reduktorom i ručnim kolom</t>
    </r>
    <r>
      <rPr>
        <sz val="9"/>
        <rFont val="Arial Narrow"/>
        <family val="2"/>
        <charset val="238"/>
      </rPr>
      <t xml:space="preserve">  
Dobava i ugradnja leptirastog zatvarača s reduktorom i ručnim kolom DN 350, PN10 bara od nodularnog lijeva. U stavku je uključen sav potreban spojni i brtveni materijal, vijci s podloškom i maticom, brtve, potreban alat za montažu i pripremu površina i rad potreban za ugradnju.
Obračun po kompletu.
</t>
    </r>
  </si>
  <si>
    <r>
      <t>Leptirasti zatvarač s reduktorom i EM pogonom</t>
    </r>
    <r>
      <rPr>
        <sz val="9"/>
        <rFont val="Arial Narrow"/>
        <family val="2"/>
        <charset val="238"/>
      </rPr>
      <t xml:space="preserve"> 
Dobava i ugradnja leptirastog zatvarača s reduktorom i EM pogonom DN 250, PN10 bara od nodularnog lijeva.
EM pogon
Zakretno područje: 75-105 stupnjeva,podesivo
Momentno područje: 100-300 Nm podesivo
Ručno kolo
Napon/frekvencija: 400/50/3 400 V/50 Hz/3ph AC
Zaštita motora: termoprekidač, reset automatski
Upravljački napon: 24 V DC
Dojavni releji 1-5: greška, krajnji položaj OTV./ZATV. Daljinski
prorada momenta OTV./ZATV.
Analogni izlaz 1: stvarni položaj: 4-20 mA
Analogni izlaz 2: stvarna sila: 4-20 mA
Tolerancija napona: +/- 10 %
Lok. upravlj. mjesto: LOK-ISKLJ.-DALJ. / OTV-STOP-ZATV-RESET
Display, Bluetooth
Display-jezik: EN engleski
Koroziona zaštita: 140 μm,zaštita s praškom
Vrsta zaštite: IP68 
Temp. područje: -30 °C - +70 °C
Dodatak: set uvodnica IP 68
U stavku je uključen sav potreban spojni i brtveni materijal, vijci s podloškom i maticom, brtve, potreban alat za montažu i pripremu površina i rad potreban za ugradnju.
Obračun po kompletu.
</t>
    </r>
  </si>
  <si>
    <r>
      <t xml:space="preserve">Leptirasti zatvarač s reduktorom i EM pogonom </t>
    </r>
    <r>
      <rPr>
        <sz val="9"/>
        <rFont val="Arial Narrow"/>
        <family val="2"/>
        <charset val="238"/>
      </rPr>
      <t xml:space="preserve">  
Dobava i ugradnja leptirastog zatvarača s reduktorom i EM pogonom DN 350, PN10 bara od nodularnog lijeva. 
EM pogon: 
Zakretno područje: 75-105 stupnjeva,podesivo
Momentno područje: 200-600 Nm podesivo
Ručno kolo
Napon/frekvencija: 400/50/3 400 V/50 Hz/3ph AC
Zaštita motora: termoprekidač, reset automatski
Upravljački napon: 24 VDC
Dojavni releji: H00.01 kontakti: 5NO 1A, 1NO/NC 5A
Izlazni signali: S00.01 standard
Dojavni releji 1-5: greška, krajnji položaj OTV./ZATV. Daljinski
prorada momenta OTV./ZATV.
Analogni izlaz 1: stvarni položaj: 4-20 mA
Analogni izlaz 2: stvarna sila: 4-20 mA
Tolerancija napona: +/- 10 %
Lok. upravlj. mjesto: LOK-ISKLJ.-DALJ. / OTV-STOP-ZATV-RESET
Display, Bluetooth
Display-jezik: EN engleski
Koroziona zaštita: 140 μm,zaštita s praškom
Vrsta zaštite: IP68 
Temp. područje: -30 °C - +70 °C
U stavku je uključen sav potreban spojni i brtveni materijal, vijci s podloškom i maticom, brtve, potreban alat za montažu i pripremu površina i rad potreban za ugradnju.
Obračun po kompletu.</t>
    </r>
  </si>
  <si>
    <r>
      <t>Nepovratna zaklopka</t>
    </r>
    <r>
      <rPr>
        <sz val="9"/>
        <rFont val="Arial Narrow"/>
        <family val="2"/>
        <charset val="238"/>
      </rPr>
      <t xml:space="preserve">
Dobava i ugradnja nepovratne zaklopke DN 250, PN10 bara od nodularnog lijeva. U stavku je uključen sav potreban spojni i brtveni materijal, vijci s podloškom i maticom, brtve, potreban alat za montažu i pripremu površina i rad potreban za ugradnju.
Obračun po kompletu.</t>
    </r>
  </si>
  <si>
    <r>
      <t xml:space="preserve">Nepovratna zaklopka
</t>
    </r>
    <r>
      <rPr>
        <sz val="9"/>
        <rFont val="Arial Narrow"/>
        <family val="2"/>
        <charset val="238"/>
      </rPr>
      <t>Dobava i ugradnja nepovratne zaklopke DN 350, PN10 bara od nodularnog lijeva. U stavku je uključen sav potreban spojni i brtveni materijal, vijci s podloškom i maticom, brtve, potreban alat za montažu i pripremu površina i rad potreban za ugradnju.
Obračun po kompletu.</t>
    </r>
  </si>
  <si>
    <r>
      <t>Montažno demontažni komad</t>
    </r>
    <r>
      <rPr>
        <sz val="9"/>
        <rFont val="Arial Narrow"/>
        <family val="2"/>
        <charset val="238"/>
      </rPr>
      <t xml:space="preserve">
Dobava i ugradnja montažno demontažnog komada DN 250, PN10 bara od nodularnog lijeva. U stavku je uključen sav potreban spojni i brtveni materijal, vijci s podloškom i maticom, brtve, potreban alat za montažu i pripremu površina i rad potreban za ugradnju.
Obračun po kompletu.</t>
    </r>
  </si>
  <si>
    <r>
      <t xml:space="preserve">Montažno demontažni komad
</t>
    </r>
    <r>
      <rPr>
        <sz val="9"/>
        <rFont val="Arial Narrow"/>
        <family val="2"/>
        <charset val="238"/>
      </rPr>
      <t>Dobava i ugradnja montažno demontažnog komada DN 350, PN10 bara od nodularnog lijeva U stavku je uključen sav potreban spojni i brtveni materijal, vijci s podloškom i maticom, brtve, potreban alat za montažu i pripremu površina i rad potreban za ugradnju.
Obračun po kompletu.</t>
    </r>
  </si>
  <si>
    <r>
      <t xml:space="preserve">Odzračno – dozračni ventil 
</t>
    </r>
    <r>
      <rPr>
        <sz val="9"/>
        <rFont val="Arial Narrow"/>
        <family val="2"/>
        <charset val="238"/>
      </rPr>
      <t>Dobava i ugradnja odzračno-dozračnog ventila DN 100, PN10 bara od nodularnog lijeva. U stavku je uključen sav potreban spojni i brtveni materijal, vijci s podloškom i maticom, brtve, potreban alat za montažu i pripremu površina i rad potreban za ugradnju.
Obračun po kompletu.</t>
    </r>
  </si>
  <si>
    <r>
      <t>Tlačna proba sustava distribucijske crpne stanice</t>
    </r>
    <r>
      <rPr>
        <sz val="9"/>
        <rFont val="Arial Narrow"/>
        <family val="2"/>
        <charset val="238"/>
      </rPr>
      <t xml:space="preserve">
Tlačna proba kompletne instalacije distribucijske stanice do okna mjerača protoka ispitnim tlakom 8 bara. 
Obračun po kompletu uspješno izvedene tlačne probe.</t>
    </r>
  </si>
  <si>
    <r>
      <t xml:space="preserve">Leptirasti zatvarač s reduktorom i EM pogonom   
</t>
    </r>
    <r>
      <rPr>
        <sz val="9"/>
        <rFont val="Arial Narrow"/>
        <family val="2"/>
        <charset val="238"/>
      </rPr>
      <t>Dobava i ugradnja leptirastog zatvarača s reduktorom i EM pogonom DN 600, PN10 bara od nodularnog lijeva.
EM pogon:
Zakretno područje: 75-105 stupnjeva,podesivo
Momentno područje: 800-2400 Nm podesivo
Ručno kolo
Napon/frekvencija: 400/50/3 400 V/50 Hz/3ph AC
Zaštita motora: termoprekidač, reset automatski
Upravljački napon: 24 V DC
Dojavni releji 1-5: greška, krajnji položaj OTV./ZATV. Daljinski
prorada momenta OTV./ZATV.
Analogni izlaz 1: stvarni položaj: 4-20 mA
Analogni izlaz 2: stvarna sila: 4-20 mA
Tolerancija napona: +/- 10 %
Lok. upravlj. mjesto: LOK-ISKLJ.-DALJ. / OTV-STOP-ZATV-RESET
Display, Bluetooth
Display-jezik: EN engleski
Koroziona zaštita: 140 μm, zaštita s praškom
Vrsta zaštite: IP68
Temp. područje: -30 °C - +70 °C
Ispitano prema KV: 9.3.03.04 završni protokol o ispravnosti pogona i
upravljača
Dodatak: set uvodnica IP 68
U stavku je uključen sav potreban spojni i brtveni materijal, vijci s podloškom i maticom, brtve, potreban alat za montažu i pripremu površina i rad potreban za ugradnju.
Obračun po kompletu.</t>
    </r>
  </si>
  <si>
    <r>
      <t>Odzračno – dozračni ventil</t>
    </r>
    <r>
      <rPr>
        <sz val="9"/>
        <rFont val="Arial Narrow"/>
        <family val="2"/>
        <charset val="238"/>
      </rPr>
      <t xml:space="preserve"> 
Dobava i ugradnja odzračno-dozračnog ventila DN 100, PN10 bara od nodularnog lijeva. U stavku je uključen sav potreban spojni i brtveni materijal, vijci s podloškom i maticom, brtve, potreban alat za montažu i pripremu površina i rad potreban za ugradnju.
Obračun po kompletu.
</t>
    </r>
  </si>
  <si>
    <r>
      <t xml:space="preserve">Koljeno 90°
</t>
    </r>
    <r>
      <rPr>
        <sz val="9"/>
        <rFont val="Arial Narrow"/>
        <family val="2"/>
        <charset val="238"/>
      </rPr>
      <t>Dobava i ugradnja koljena DN 600, PN10 bara od nodularnog lijeva. U stavku je uključen sav potreban spojni i brtveni materijal, vijci s podloškom i maticom, brtve, potreban alat za montažu i pripremu površina i rad potreban za ugradnju.
Obračun po kompletu.</t>
    </r>
  </si>
  <si>
    <r>
      <t xml:space="preserve">Montažno demontažni komad
</t>
    </r>
    <r>
      <rPr>
        <sz val="9"/>
        <rFont val="Arial Narrow"/>
        <family val="2"/>
        <charset val="238"/>
      </rPr>
      <t>Dobava i ugradnja montažno demontažnog komada DN 600, PN10 bara od nodularnog lijeva U stavku je uključen sav potreban spojni i brtveni materijal, vijci s podloškom i maticom, brtve, potreban alat za montažu i pripremu površina i rad potreban za ugradnju.
Obračun po kompletu.</t>
    </r>
  </si>
  <si>
    <r>
      <t xml:space="preserve">Montažno demontažni komad
</t>
    </r>
    <r>
      <rPr>
        <sz val="9"/>
        <rFont val="Arial Narrow"/>
        <family val="2"/>
        <charset val="238"/>
      </rPr>
      <t>Dobava i ugradnja montažno demontažnog komada DN 600, PN10 bara od nodularnog lijeva. U stavku je uključen sav potreban spojni i brtveni materijal, vijci s podloškom i maticom, brtve, potreban alat za montažu i pripremu površina i rad potreban za ugradnju.
Obračun po kompletu.</t>
    </r>
  </si>
  <si>
    <r>
      <t xml:space="preserve">Dobava i ugradnja  mjerača protoka vode  ultrazvučni </t>
    </r>
    <r>
      <rPr>
        <sz val="9"/>
        <rFont val="Arial Narrow"/>
        <family val="2"/>
        <charset val="238"/>
      </rPr>
      <t xml:space="preserve">
Mjerenje protoka, bezkontaktno ultrazvučno, vrijeme prolaza.
Izvedba: osnovni uređaj
raspon mjerenja 0,01 l/s - 1000 l/s
klasa točnosti 1 (±0,5%)
1 kanal, 1 senzor set
Aplikacija: topla/hladna voda,
kondenzat, navodnjavanje; čelične,
kovane željezne, PVDF, PVC, PE, PP cijevi.
Instalacija bez ometanja procesa.
R Senzor protoka: DN100-DN2000, -20...80</t>
    </r>
    <r>
      <rPr>
        <vertAlign val="superscript"/>
        <sz val="9"/>
        <rFont val="Arial Narrow"/>
        <family val="2"/>
        <charset val="238"/>
      </rPr>
      <t>o</t>
    </r>
    <r>
      <rPr>
        <sz val="9"/>
        <rFont val="Arial Narrow"/>
        <family val="2"/>
        <charset val="238"/>
      </rPr>
      <t>C, 0,5 MHz 4''-80'', -4...176</t>
    </r>
    <r>
      <rPr>
        <vertAlign val="superscript"/>
        <sz val="9"/>
        <rFont val="Arial Narrow"/>
        <family val="2"/>
        <charset val="238"/>
      </rPr>
      <t>o</t>
    </r>
    <r>
      <rPr>
        <sz val="9"/>
        <rFont val="Arial Narrow"/>
        <family val="2"/>
        <charset val="238"/>
      </rPr>
      <t>F
A Drżač senzora: Fiksna osiguravajuća matica
2 Instalacijski set: DN200-DN600 8''-24''
B Kabel senzora: 10 m/30 ft, -20...70</t>
    </r>
    <r>
      <rPr>
        <vertAlign val="superscript"/>
        <sz val="9"/>
        <rFont val="Arial Narrow"/>
        <family val="2"/>
        <charset val="238"/>
      </rPr>
      <t>o</t>
    </r>
    <r>
      <rPr>
        <sz val="9"/>
        <rFont val="Arial Narrow"/>
        <family val="2"/>
        <charset val="238"/>
      </rPr>
      <t>C/-4...158</t>
    </r>
    <r>
      <rPr>
        <vertAlign val="superscript"/>
        <sz val="9"/>
        <rFont val="Arial Narrow"/>
        <family val="2"/>
        <charset val="238"/>
      </rPr>
      <t>o</t>
    </r>
    <r>
      <rPr>
        <sz val="9"/>
        <rFont val="Arial Narrow"/>
        <family val="2"/>
        <charset val="238"/>
      </rPr>
      <t>F
0 Kabelski uvod senzora: Uvodnica
0 Dodatni test, certifikat: Bez
A Odobrenje: Područje bez opasnosti
C Kučište: Za polje alu, IP67/NEMA4X
A Kabelski uvod: Uvodnica M20
4 Napajanje; zaslon: 85-250 VAC; 2-linije, tipke
A Izlaz: 4-20 m A HART + impuls</t>
    </r>
  </si>
  <si>
    <r>
      <t xml:space="preserve">Dobava i ugradnja manometra s kuglastom slavinom
</t>
    </r>
    <r>
      <rPr>
        <sz val="9"/>
        <rFont val="Arial Narrow"/>
        <family val="2"/>
        <charset val="238"/>
      </rPr>
      <t>klasa točnosti: 1
mjerno područje: 0-25 bara
priključak: R1/2''
materijal: nehrđajući čelik
Kuglasta slavina
materijal: nehrđajući čelik 
brtveni materijal: PTFE
nepropusnost B0-1</t>
    </r>
  </si>
  <si>
    <r>
      <t>Dobava i ugradnja mjerača tlaka sa kuglastom slavinom</t>
    </r>
    <r>
      <rPr>
        <sz val="9"/>
        <rFont val="Arial Narrow"/>
        <family val="2"/>
        <charset val="238"/>
      </rPr>
      <t xml:space="preserve">
Izlazni signal: 4-20 mA ili 0-10 V
Radna temperatura: -40 do 85°C
Raspon mjerenja: do 40 bara
Točnost tip:± 0,5 % FS, max: ± 1% FS
Standardni tlačni priključci: G 1/4″, G 3/8″, G 1/2″, M 20×1.5, NPT 1/4-18
Elektro priključci: Pg9, Pg11, kabelski
IP zaštita: IP 65 i IP 67
Kuglasta slavina
materijal: nehrđajući čelik
brtveni materijal: PTFE
nepropusnost B0-1</t>
    </r>
  </si>
  <si>
    <r>
      <t xml:space="preserve">Dobava i ugradnja  crpki
</t>
    </r>
    <r>
      <rPr>
        <sz val="9"/>
        <rFont val="Arial Narrow"/>
        <family val="2"/>
        <charset val="238"/>
      </rPr>
      <t>Crpka s podvodnim motorom kao uspravni, uronjeni blok
Usis crpke je sa donje strane crpke, jer je crpka postavljena vertikalno 
Crpka se montira i demontira pomoću krana – dizalice (spušta se po vodilicama u bunar)
Nazivni protok: 0 -5 l/s
Nazivna visina: 13 - 10 m
Promjer rotora: 210 mm
Maksimalni tlak: 1,5 bara
Konstrukcijska velicina motora4E, broj okretaja motora 1455 rpm, 50 Hz, napon 400 V, snaga P1 3,42 kW, P2 4 kW
Maksimalna nazivna struja 6,0 A, broj okretaja 1482 rpm, izolacija motora H</t>
    </r>
    <r>
      <rPr>
        <sz val="9"/>
        <color rgb="FFFF0000"/>
        <rFont val="Arial Narrow"/>
        <family val="2"/>
        <charset val="238"/>
      </rPr>
      <t>,</t>
    </r>
    <r>
      <rPr>
        <sz val="9"/>
        <rFont val="Arial Narrow"/>
        <family val="2"/>
        <charset val="238"/>
      </rPr>
      <t xml:space="preserve"> IP 68
Duljina kabela 15 m
Kucište pumpe sivi lijev, 
Tlacni poklopac sivi lijev,  materijal krom-celik
Rotor materijal sivi lijev, nosac ležaja materijal sivi lijev
Kucište motora materijal sivi lijev 
Materijal  mehaničke brtve vratila SIC/SIC/NBR
Usisni otvor – Slobodan sa donje strane promjera 65 mm
Tlačna prirubnica: DN40, PN6</t>
    </r>
  </si>
  <si>
    <r>
      <t xml:space="preserve">Montažno demontažni komad
</t>
    </r>
    <r>
      <rPr>
        <sz val="9"/>
        <rFont val="Arial Narrow"/>
        <family val="2"/>
        <charset val="238"/>
      </rPr>
      <t>Dobava i ugradnja montažno demontažnog komada DN 50, PN10 bara od nodularnog lijeva. U stavku je uključen sav potreban spojni i brtveni materijal, vijci s podloškom i maticom, brtve, potreban alat za montažu i pripremu površina i rad potreban za ugradnju.
Obračun po komadu.</t>
    </r>
  </si>
  <si>
    <r>
      <t xml:space="preserve">Montažno demontažni komad
</t>
    </r>
    <r>
      <rPr>
        <sz val="9"/>
        <rFont val="Arial Narrow"/>
        <family val="2"/>
        <charset val="238"/>
      </rPr>
      <t>Dobava i ugradnja montažno demontažnog komada DN 100, PN10 bara od nodularnog lijeva. U stavku je uključen sav potreban spojni i brtveni materijal, vijci s podloškom i maticom, brtve, potreban alat za montažu i pripremu površina i rad potreban za ugradnju.
Obračun po komadu.</t>
    </r>
  </si>
  <si>
    <r>
      <t xml:space="preserve">Nepovratna zaklopka
</t>
    </r>
    <r>
      <rPr>
        <sz val="9"/>
        <rFont val="Arial Narrow"/>
        <family val="2"/>
        <charset val="238"/>
      </rPr>
      <t>Dobava i ugradnja nepovratne zaklopke DN 50, PN10 bara od nodularnog lijeva. U stavku je uključen sav potreban spojni i brtveni materijal, vijci s podloškom i maticom, brtve, potreban alat za montažu i pripremu površina i rad potreban za ugradnju.
Obračun po komadu.</t>
    </r>
  </si>
  <si>
    <r>
      <t xml:space="preserve">Leptirasti zatvarač sa ručnom polugom  
</t>
    </r>
    <r>
      <rPr>
        <sz val="9"/>
        <rFont val="Arial Narrow"/>
        <family val="2"/>
        <charset val="238"/>
      </rPr>
      <t>Dobava i ugradnja leptirastog zatvarača sa ručnom polugom DN 50, PN10 bara od  nodularnog lijeva. U stavku je uključen sav potreban spojni i brtveni materijal, vijci s podloškom i maticom, brtve, potreban alat za montažu i pripremu površina i rad potreban za ugradnju.
Obračun po komadu.</t>
    </r>
    <r>
      <rPr>
        <b/>
        <sz val="9"/>
        <rFont val="Arial Narrow"/>
        <family val="2"/>
        <charset val="238"/>
      </rPr>
      <t xml:space="preserve">
</t>
    </r>
  </si>
  <si>
    <r>
      <t>Spojni komad s prirubnicama</t>
    </r>
    <r>
      <rPr>
        <sz val="9"/>
        <rFont val="Arial Narrow"/>
        <family val="2"/>
        <charset val="238"/>
      </rPr>
      <t xml:space="preserve">
Dobava i ugradnja spojnog komada FFG DN 50, PN10 bara, L=1000 mm od nodularnog lijeva. U stavku je uključen sav potreban spojni i brtveni materijal, vijci s podloškom i maticom, brtve, potreban alat za montažu i pripremu površina i rad potreban za ugradnju.
Obračun po komadu.
</t>
    </r>
    <r>
      <rPr>
        <b/>
        <sz val="9"/>
        <rFont val="Arial Narrow"/>
        <family val="2"/>
        <charset val="238"/>
      </rPr>
      <t xml:space="preserve">
</t>
    </r>
  </si>
  <si>
    <r>
      <t xml:space="preserve">Redukcijski komad s prirubnicama
</t>
    </r>
    <r>
      <rPr>
        <sz val="9"/>
        <rFont val="Arial Narrow"/>
        <family val="2"/>
        <charset val="238"/>
      </rPr>
      <t>Dobava i ugradnja redukcijskog komada FFR DN 50/40, PN10 bara, od nodularnog lijeva. U stavku je uključen sav potreban spojni i brtveni materijal, vijci s podloškom i maticom, brtve, potreban alat za montažu i pripremu površina i rad potreban za ugradnju.
Obračun po komadu.</t>
    </r>
    <r>
      <rPr>
        <b/>
        <sz val="9"/>
        <rFont val="Arial Narrow"/>
        <family val="2"/>
        <charset val="238"/>
      </rPr>
      <t xml:space="preserve">
</t>
    </r>
  </si>
  <si>
    <r>
      <t xml:space="preserve">Redukcijski komad s prirubnicama
</t>
    </r>
    <r>
      <rPr>
        <sz val="9"/>
        <rFont val="Arial Narrow"/>
        <family val="2"/>
        <charset val="238"/>
      </rPr>
      <t>Dobava i ugradnja redukcijskog komada FFR DN 200/100, PN10 bara, od nodularnog lijeva. U stavku je uključen sav potreban spojni i brtveni materijal, vijci s podloškom i maticom, brtve, potreban alat za montažu i pripremu površina i rad potreban za ugradnju.
Obračun po komadu.</t>
    </r>
    <r>
      <rPr>
        <b/>
        <sz val="9"/>
        <rFont val="Arial Narrow"/>
        <family val="2"/>
        <charset val="238"/>
      </rPr>
      <t xml:space="preserve">
</t>
    </r>
  </si>
  <si>
    <r>
      <t xml:space="preserve">Redukcijski komad s prirubnicama
</t>
    </r>
    <r>
      <rPr>
        <sz val="9"/>
        <rFont val="Arial Narrow"/>
        <family val="2"/>
        <charset val="238"/>
      </rPr>
      <t>Dobava i ugradnja redukcijskog komada FFR DN 100/50, PN10 bara, od nodularnog lijeva. U stavku je uključen sav potreban spojni i brtveni materijal, vijci s podloškom i maticom, brtve, potreban alat za montažu i pripremu površina i rad potreban za ugradnju.
Obračun po komadu.</t>
    </r>
  </si>
  <si>
    <r>
      <t xml:space="preserve">T komad s prirubnicama
</t>
    </r>
    <r>
      <rPr>
        <sz val="9"/>
        <rFont val="Arial Narrow"/>
        <family val="2"/>
        <charset val="238"/>
      </rPr>
      <t>Dobava i ugradnja T komada  DN 100, PN10 bara, od nodularnog lijeva. U stavku je uključen sav potreban spojni i brtveni materijal, vijci s podloškom i maticom, brtve, potreban alat za montažu i pripremu površina i rad potreban za ugradnju.
Obračun po komadu.</t>
    </r>
  </si>
  <si>
    <r>
      <t>Koljeno 90°</t>
    </r>
    <r>
      <rPr>
        <sz val="9"/>
        <rFont val="Arial Narrow"/>
        <family val="2"/>
        <charset val="238"/>
      </rPr>
      <t xml:space="preserve">
Dobava i ugradnja koljena DN 50, PN10 bara od nodularnog lijeva. U stavku je uključen sav potreban spojni i brtveni materijal, vijci s podloškom i maticom, brtve, potreban alat za montažu i pripremu površina i rad potreban za ugradnju.
Obračun po komadu.</t>
    </r>
  </si>
  <si>
    <r>
      <t xml:space="preserve">Penjalice bez leđobrana
</t>
    </r>
    <r>
      <rPr>
        <sz val="9"/>
        <rFont val="Arial Narrow"/>
        <family val="2"/>
        <charset val="238"/>
      </rPr>
      <t>Izrada, dobava i montaža inox čelične konstrukcije penjalica bez leđobrana u CS za pražnjenje sustava. U cijenu uračunati sav spojni materijal, alat i rad. 
Obračun po m' penjalica.</t>
    </r>
  </si>
  <si>
    <r>
      <t xml:space="preserve">Dobava i ugradnja  mjerača razine vode
</t>
    </r>
    <r>
      <rPr>
        <sz val="9"/>
        <rFont val="Arial Narrow"/>
        <family val="2"/>
        <charset val="238"/>
      </rPr>
      <t>Priključak R11/2“ sa dva štapa dužine L = 3 m (koji pokrivaju razliku u razini bazena do 1,5 m)
Procesni priključak G11/2“
zaštitna cijev Ø48,3x2,6x2500 sa nosačima za pričvršćenje i sidrenim vijcima
materijal: S235JRG2</t>
    </r>
  </si>
  <si>
    <r>
      <t xml:space="preserve">Izrada podesta u crpnoj stanici za prežnjenje sustava
</t>
    </r>
    <r>
      <rPr>
        <sz val="9"/>
        <rFont val="Arial Narrow"/>
        <family val="2"/>
        <charset val="238"/>
      </rPr>
      <t>Izrada, dobava i montaža konstrukcije i gazne rešetke nosivosti 1000 kg/m</t>
    </r>
    <r>
      <rPr>
        <vertAlign val="superscript"/>
        <sz val="9"/>
        <rFont val="Arial Narrow"/>
        <family val="2"/>
        <charset val="238"/>
      </rPr>
      <t>2</t>
    </r>
    <r>
      <rPr>
        <sz val="9"/>
        <rFont val="Arial Narrow"/>
        <family val="2"/>
        <charset val="238"/>
      </rPr>
      <t xml:space="preserve"> podesta od inoxa. U cijenu uračunati sav spojni materijal, alat i rad. </t>
    </r>
  </si>
  <si>
    <r>
      <t xml:space="preserve">Tlačna proba sustava crpne stanice za pražnjenje susutava 
</t>
    </r>
    <r>
      <rPr>
        <sz val="9"/>
        <rFont val="Arial Narrow"/>
        <family val="2"/>
        <charset val="238"/>
      </rPr>
      <t>Tlačna proba kompletne instalacije  crpne stanice za pražnjenje susutava  ispitnim tlakom 2,5 bara. Obračun po kompletu uspješno izvedene tlačne probe.</t>
    </r>
    <r>
      <rPr>
        <b/>
        <sz val="9"/>
        <rFont val="Arial Narrow"/>
        <family val="2"/>
        <charset val="238"/>
      </rPr>
      <t xml:space="preserve">
</t>
    </r>
  </si>
  <si>
    <r>
      <t xml:space="preserve">Eliptični zasun
</t>
    </r>
    <r>
      <rPr>
        <sz val="9"/>
        <rFont val="Arial Narrow"/>
        <family val="2"/>
        <charset val="238"/>
      </rPr>
      <t>Dobava i ugradnja eliptičnog zasuna DN 100, PN10 bara od nodularnog lijeva. U stavku je uključen sav potreban spojni i brtveni materijal, vijci s podloškom i maticom, brtve, potreban alat za montažu i pripremu površina i rad potreban za ugradnju.
Obračun po komadu.</t>
    </r>
    <r>
      <rPr>
        <b/>
        <sz val="9"/>
        <rFont val="Arial Narrow"/>
        <family val="2"/>
        <charset val="238"/>
      </rPr>
      <t xml:space="preserve">
</t>
    </r>
  </si>
  <si>
    <r>
      <t xml:space="preserve">Montažno demontažni komad
</t>
    </r>
    <r>
      <rPr>
        <sz val="9"/>
        <rFont val="Arial Narrow"/>
        <family val="2"/>
        <charset val="238"/>
      </rPr>
      <t>Dobava i ugradnja montažno demontažnog komada DN 100, PN10 bara od  nodularnog lijeva. U stavku je uključen sav potreban spojni i brtveni materijal, vijci s podloškom i maticom, brtve, potreban alat za montažu i pripremu površina i rad potreban za ugradnju.
Obračun po komadu.</t>
    </r>
  </si>
  <si>
    <r>
      <t xml:space="preserve">Spojni komad s prirubnicama
</t>
    </r>
    <r>
      <rPr>
        <sz val="9"/>
        <rFont val="Arial Narrow"/>
        <family val="2"/>
        <charset val="238"/>
      </rPr>
      <t>Dobava i ugradnja spojnog komada FFG DN 50, PN10 bara, L=500 mm 
od  nodularnog lijeva. U stavku je uključen sav potreban spojni i brtveni materijal, vijci s podloškom i maticom, brtve, potreban alat za montažu i pripremu površina i rad potreban za ugradnju.
Obračun po komadu.</t>
    </r>
  </si>
  <si>
    <r>
      <t xml:space="preserve">Spojni komad s prirubnicama
</t>
    </r>
    <r>
      <rPr>
        <sz val="9"/>
        <rFont val="Arial Narrow"/>
        <family val="2"/>
        <charset val="238"/>
      </rPr>
      <t>Dobava i ugradnja spojnog komada FFG DN 50, PN10 bara, L=800 mm 
od  nodularnog lijeva. U stavku je uključen sav potreban spojni i brtveni materijal, vijci s podloškom i maticom, brtve, potreban alat za montažu i pripremu površina i rad potreban za ugradnju.
Obračun po komadu.</t>
    </r>
  </si>
  <si>
    <r>
      <t xml:space="preserve">Koljeno 90°
</t>
    </r>
    <r>
      <rPr>
        <sz val="9"/>
        <rFont val="Arial Narrow"/>
        <family val="2"/>
        <charset val="238"/>
      </rPr>
      <t>Dobava i ugradnja koljena DN 100, PN10 bara od  nodularnog lijeva. U stavku je uključen sav potreban spojni i brtveni materijal, vijci s podloškom i maticom, brtve, potreban alat za montažu i pripremu površina i rad potreban za ugradnju.
Obračun po komadu..</t>
    </r>
    <r>
      <rPr>
        <b/>
        <sz val="9"/>
        <rFont val="Arial Narrow"/>
        <family val="2"/>
        <charset val="238"/>
      </rPr>
      <t xml:space="preserve">
</t>
    </r>
  </si>
  <si>
    <r>
      <t xml:space="preserve">T komad s prirubnicama
</t>
    </r>
    <r>
      <rPr>
        <sz val="9"/>
        <rFont val="Arial Narrow"/>
        <family val="2"/>
        <charset val="238"/>
      </rPr>
      <t>Dobava i ugradnja T komada  DN 100, PN10 bara, 
od  nodularnog lijeva. U stavku je uključen sav potreban spojni i brtveni materijal, vijci s podloškom i maticom, brtve, potreban alat za montažu i pripremu površina i rad potreban za ugradnju.
Obračun po komadu.</t>
    </r>
  </si>
  <si>
    <r>
      <t xml:space="preserve">Tlačna proba sustava revizionog okna
</t>
    </r>
    <r>
      <rPr>
        <sz val="9"/>
        <rFont val="Arial Narrow"/>
        <family val="2"/>
        <charset val="238"/>
      </rPr>
      <t>Tlačna proba kompletne instalacije  revizionog okna, ispitnim tlakom 2,5 bara. 
Obračun po kompletu uspješno izvedene tlačne probe.</t>
    </r>
  </si>
  <si>
    <r>
      <rPr>
        <b/>
        <sz val="9"/>
        <rFont val="Arial Narrow"/>
        <family val="2"/>
        <charset val="238"/>
      </rPr>
      <t>TRANSFORMATORSKA STANICA TS DALJ, 1x1250kVA</t>
    </r>
    <r>
      <rPr>
        <sz val="9"/>
        <rFont val="Arial Narrow"/>
        <family val="2"/>
        <charset val="238"/>
      </rPr>
      <t xml:space="preserve">
U ponuđenoj jediničnoj cijeni obuhvatiti: dostavu dokaza kvalitete opreme i materijala, nabavu, dopremu na gradilište, ugradnju, puštanje u rad, dokaze kvalitete izvedenih radova (ispitivanja)</t>
    </r>
  </si>
  <si>
    <r>
      <rPr>
        <b/>
        <sz val="9"/>
        <rFont val="Arial Narrow"/>
        <family val="2"/>
        <charset val="238"/>
      </rPr>
      <t xml:space="preserve">Napomena: Stavka troškovnika je opisana u više redaka (6.1.1. - 6.1.4.), a ponuđač daje cijenu za ovu stavku u retku 6.1.4.
</t>
    </r>
    <r>
      <rPr>
        <sz val="9"/>
        <rFont val="Arial Narrow"/>
        <family val="2"/>
        <charset val="238"/>
      </rPr>
      <t xml:space="preserve">
</t>
    </r>
    <r>
      <rPr>
        <b/>
        <sz val="9"/>
        <rFont val="Arial Narrow"/>
        <family val="2"/>
        <charset val="238"/>
      </rPr>
      <t>Srednjenaponski sklopni blok</t>
    </r>
    <r>
      <rPr>
        <sz val="9"/>
        <rFont val="Arial Narrow"/>
        <family val="2"/>
        <charset val="238"/>
      </rPr>
      <t xml:space="preserve"> (Korisnički dio)
Dobava, dopremanje, montaža na pripremljene nosače i spajanje plinom izoliranog srednjenaponskog sklopnog bloka u kućištu izoliranom plinom SF6 u konfiguraciji s:
- polje direktnog kabelskog priključka sa zemljospojnikom                                                  - dva transformatorska polja s vakuumskim prekidačem i tropoložajnom rastavnom sklopkom 
Blok je slobodnostojeći, predviđen za pričvršćenje na pod prostorije pomoću standardnih sidrenih vijaka. Konstrukcija bloka je izrađena od INOX materijala kotao sa SF6 plinom te iz lima, zaštićenog protiv korozije plastificiranjem u boji RAL 9003 prednja upravljačka ploča. Blok je proširiv s obje strane</t>
    </r>
  </si>
  <si>
    <r>
      <t>Modul polja kabelskog priključka RE (+J1)
Polje kabelskog priključka (RE) opremljeno zemljospojnikom, kapacitvnim indikatorom napona,  manometrom za kontrolu plina, sabirnicama 630 A, blokadom kabelskog poklopca -  provodnim konusnim izolatorima-adapterima. Blok mora biti proširiv sa obje strane. 
Okvirne dimenzije srednjenaponskog bloka su (VxŠxD) 1380x360x752 mm</t>
    </r>
    <r>
      <rPr>
        <sz val="9"/>
        <color rgb="FFFF0000"/>
        <rFont val="Arial Narrow"/>
        <family val="2"/>
        <charset val="238"/>
      </rPr>
      <t>.</t>
    </r>
    <r>
      <rPr>
        <sz val="9"/>
        <rFont val="Arial Narrow"/>
        <family val="2"/>
        <charset val="238"/>
      </rPr>
      <t xml:space="preserve">
komplet 1</t>
    </r>
  </si>
  <si>
    <r>
      <t>Modul transformatorskih polja T2-T2 (+J2,+J3)
Transformatorska polja (T2-T2) opremljena  vakuumskim prekidačem nazivne struje In= 630 A 16 kA/1s s motornim upravljanjem i tropoložajnom rastavnom sklopkom, mehaničkim međublokadama i indikacijama položaja prekidača, rastavne sklopke i zemljospojnika, sabirnicama 630A, ugrađeni strujni transformatori  32-112 A na provodnom izolatoru, zaštitni relej sa kratkospojnom, prekostrujnom i zemljospojnom zaštitom, isklopni svitak 230 VAC, HR kapacitivnim indikatorom napona, manometar za kontrolu plina, provodnim konusnim izolatorima-adapterima. Blok mora biti proširiv sa obje strane. Upravljački napon pomoćnih strujnih krugova je 230 VAC. Zajedno sa sklopnim blokom standardno se isporučuju poluge za sklapanje aparata ugrađenih u blok.
Okvirne dimenzije srednjenaponskog bloka su (VxŠxD) 1380x1000x752 mm</t>
    </r>
    <r>
      <rPr>
        <sz val="9"/>
        <color rgb="FFFF0000"/>
        <rFont val="Arial Narrow"/>
        <family val="2"/>
        <charset val="238"/>
      </rPr>
      <t>.</t>
    </r>
    <r>
      <rPr>
        <sz val="9"/>
        <rFont val="Arial Narrow"/>
        <family val="2"/>
        <charset val="238"/>
      </rPr>
      <t xml:space="preserve">
komplet 1</t>
    </r>
  </si>
  <si>
    <r>
      <rPr>
        <b/>
        <sz val="9"/>
        <rFont val="Arial Narrow"/>
        <family val="2"/>
        <charset val="238"/>
      </rPr>
      <t>Energetski transformator +T1</t>
    </r>
    <r>
      <rPr>
        <sz val="9"/>
        <rFont val="Arial Narrow"/>
        <family val="2"/>
        <charset val="238"/>
      </rPr>
      <t xml:space="preserve">
Energetski transformator snage 1250 kVA, prijenosnog omjera 10(20) kV ± 2x2,5 % / 0,4 kV, spoja Dyn5, napona kratkog spoja uk = 6 %, gubici bez tereta 1800 W, gubici na temperaturi od 120 °C 11000 W Klase transformatora su C3, E3, F1 te parcijalna izbijanja manja ili jednaka od 5 pC. 
Smanjeni gubitci transformatora - A0Ak ECODESIGN, TIER 2, s opremom koju treba isporučiti uz transformator je sljedeća:
 - dvosmjerni kotači,
 - kuke za podizanje i vuču, 
 - stezaljke za uzemljenje (2 kom)
 - izvedba suhi
- stezaljke za uzemljenje (2 kom)
- antivibracijske podloške (4 kom)
- natpisna pločica,
- SN i NN priključci,
- sonde PT 100 (3 kom),
- zaštitni relej 24-220 VAC/DC 
Okvirne vrijednosti:
dimenzije 2140x1740x950 mm (VxŠxD).</t>
    </r>
  </si>
  <si>
    <r>
      <t xml:space="preserve">Kabelski natični završetak (ekranizirani kutni adapter), 12/20 kV, za presjek kabela 70 mm², priključak na SN trafo polje  +J2
(jedan komplet sadrži 3 kom.)
</t>
    </r>
    <r>
      <rPr>
        <sz val="9"/>
        <color rgb="FFFF0000"/>
        <rFont val="Arial Narrow"/>
        <family val="2"/>
        <charset val="238"/>
      </rPr>
      <t xml:space="preserve">  </t>
    </r>
    <r>
      <rPr>
        <sz val="9"/>
        <rFont val="Arial Narrow"/>
        <family val="2"/>
        <charset val="238"/>
      </rPr>
      <t xml:space="preserve">                       </t>
    </r>
  </si>
  <si>
    <r>
      <t>Kabelske obujmice, držači, plastične vezice i ostali spojni pribor</t>
    </r>
    <r>
      <rPr>
        <sz val="9"/>
        <color rgb="FFFF0000"/>
        <rFont val="Arial Narrow"/>
        <family val="2"/>
        <charset val="238"/>
      </rPr>
      <t>.</t>
    </r>
  </si>
  <si>
    <r>
      <rPr>
        <b/>
        <sz val="9"/>
        <rFont val="Arial Narrow"/>
        <family val="2"/>
        <charset val="238"/>
      </rPr>
      <t>Napomena: Stavka troškovnika je opisana u više redaka (6.1.16. - 6.1.18.), a ponuđač daje cijenu za ovu stavku u retku 6.1.18.</t>
    </r>
    <r>
      <rPr>
        <sz val="9"/>
        <rFont val="Arial Narrow"/>
        <family val="2"/>
        <charset val="238"/>
      </rPr>
      <t xml:space="preserve">
Ormar mjerenja +MO1
Limeni ormarić mjerenja predviđen za ugradnju na zid, Okvirne vrijednosti: dimenzija 600x550x215 mm.
Ormarić mjerenja mora biti kompletno ožičen savitljivom žicom presjeka min 2,5 mm² za naponske i strujne mjerne vodove, a ostali pomoćni i signalni krugovi s presjekom min 0,75 mm². Za ostvarenje veze ormara s vanjskim dijelom objekta moraju biti ugrađene redne stezaljke na donjoj strani ormarića.
Na ormaru mora biti istaknut naziv: "ORMAR OBRAČUNSKOG  MJERENJA +OM".
U ormar  se ugrađuje oprema mjerenja</t>
    </r>
  </si>
  <si>
    <r>
      <t>Mjerno-priključna kutija s mogućnošću plombiranja za spajanje strujnih i naponskih grana (1 kom)
Zaštitni prekidač 3P, 400 V, 50 Hz, 50 kA, 6 A, K krivulja isklopa, sa signalnom sklopkom  (1 kom.)
Redne stezaljke</t>
    </r>
    <r>
      <rPr>
        <b/>
        <sz val="9"/>
        <rFont val="Arial Narrow"/>
        <family val="2"/>
        <charset val="238"/>
      </rPr>
      <t xml:space="preserve">  </t>
    </r>
    <r>
      <rPr>
        <sz val="9"/>
        <rFont val="Arial Narrow"/>
        <family val="2"/>
        <charset val="238"/>
      </rPr>
      <t xml:space="preserve">(10 kom.)   
Redne stezaljke  (10 kom.)   </t>
    </r>
  </si>
  <si>
    <r>
      <t xml:space="preserve">RAZDJELNICI I FREKVENTNI PRETVARAČI CRPNA STANICA
</t>
    </r>
    <r>
      <rPr>
        <sz val="9"/>
        <color indexed="8"/>
        <rFont val="Arial Narrow"/>
        <family val="2"/>
        <charset val="238"/>
      </rPr>
      <t>U ponuđenoj jediničnoj cijeni obuhvatiti: dostavu dokaza kvalitete opreme i materijala, nabavu, dopremu na gradilište, ugradnju, puštanje u rad, dokaze kvalitete izvedenih radova (ispitivanja)</t>
    </r>
  </si>
  <si>
    <r>
      <rPr>
        <b/>
        <sz val="9"/>
        <rFont val="Arial Narrow"/>
        <family val="2"/>
        <charset val="238"/>
      </rPr>
      <t>Napomena: Stavka troškovnika je opisana u više redaka (6.2.1. - 6.2.9.), a ponuđač daje cijenu za ovu stavku u retku 6.2.9.
NN sklopni blok napajanja i NN razvoda (=NN1)</t>
    </r>
    <r>
      <rPr>
        <sz val="9"/>
        <rFont val="Arial Narrow"/>
        <family val="2"/>
        <charset val="238"/>
      </rPr>
      <t xml:space="preserve">
Samostojeći niskonaponski sklopni blok, prema shemi “NN1”, nazivne struje do In=2000 A, nazivnog napona izolacije glavnih sabirnica do 1000 V, f=50 Hz, stupnja zaštite minimalno IP55, stukture od galvaniziranog čelika, zaštićen sa polimer epoxy zaštitom u boji</t>
    </r>
    <r>
      <rPr>
        <sz val="9"/>
        <color rgb="FFFF0000"/>
        <rFont val="Arial Narrow"/>
        <family val="2"/>
        <charset val="238"/>
      </rPr>
      <t xml:space="preserve"> </t>
    </r>
    <r>
      <rPr>
        <sz val="9"/>
        <rFont val="Arial Narrow"/>
        <family val="2"/>
        <charset val="238"/>
      </rPr>
      <t>RAL 7035, sastavljen od 1 aparatnog polja širine cca 800 mm, 3 aparatna polja širine cca 600 mm, 2 kabelskog polja širine cca 600 mm i 2 kabelska polja širine cca 300 mm. Okvirne ukupne dimenzija 4400x2200x600 mm (Š x V x D), uvod kabela s gornje strane. Razdjelnik je s postoljem od min 200 mm. Ormar je opremljen vertikalnim bakrenim sabirnicama. Uključena je sva potrebna montažna i spojna oprema potrebna za ugradnju specificirane opreme u razvodne  ormare do njegove pune fukcionalnosti; sabirnice, potporni izolatori, igličaste sabirnice, izolacijski poklopci osigurača/prekidača,  redne stezaljke, sabirnice nule i zemlje, spojni vodovi, plastične kanalice, označavanje, funkcionalno ispitivanje prije isporuke, atesti, ispitni protokol, korisnička dokumentacija te ostali potrebni sitni spojni i montažni materijal i pribor do pune funkcionalnosti ormara. Niskonaponski sklopni blok je sastavljen od sljedeće sklopne opreme;</t>
    </r>
  </si>
  <si>
    <r>
      <rPr>
        <b/>
        <sz val="9"/>
        <rFont val="Arial Narrow"/>
        <family val="2"/>
        <charset val="238"/>
      </rPr>
      <t>Polje + N1</t>
    </r>
    <r>
      <rPr>
        <sz val="9"/>
        <rFont val="Arial Narrow"/>
        <family val="2"/>
        <charset val="238"/>
      </rPr>
      <t xml:space="preserve">
- Tropolni zaštitni termomagnetski motorski prekidač, sa podesivom termičkom zaštitom 6-10 A i zadanom magnetskom zaštitom, nazivne granične prekidne moći Icu&gt;100 kA u kategoriji AC-3 nazivnog napona 400/415 V, 50 Hz; (2 kom)
- Tropolni zaštitni termomagnetski motorski prekidač, sa podesivom termičkom zaštitom 4-6,3 A i zadanom magnetskom zaštitom, nazivne granične prekidne moći Icu&gt;100 kA u kategoriji AC-3 nazivnog napona 400/415 V, 50 Hz; (1  kom)
- Tropolni zaštitni termomagnetski motorski prekidač, sa podesivom termičkom zaštitom 1-1,6 A i zadanom magnetskom zaštitom, nazivne granične prekidne moći Icu&gt;100 kA u kategoriji AC-3 nazivnog napona 400/415 V, 50 Hz; (6 kom)
- Tropolni sklopnik 3P, Ie max=9A u AC-3 do 440 V, sa pomoćnim kontaktima 1NO+1NC, te upravljačkim naponom svitka 230 VAC 50/60 Hz; (3 kom) 
- Svijetleće tipkalo, metalne izvedbe promjera 22 mm, s LED diodom radnog vijeka 100 000 sati, ZELENE boje za napon napajanja 230 VAC, kontakt 1 x NO 1 x NC; (15 kom)
- Svijetleće tipkalo, metalne izvedbe promjera 22 mm, s LED diodom radnog vijeka 100 000 sati, CRVENE boje za napon napajanja 230 VAC, kontakt 1 x NO 1 x NC; (22 kom)
- Signalna svjetiljka, metalne izvedbe promjera 22 mm, s LED diodom radnog vijeka 100 000 sati, CRVENE boje za napon napajanja 230 VAC; (2 kom) 
- Grebenasta sklopka 12 A, dvopolna 2P,  tropoložajna 2-0-1,  kut između položaja 45 stupnjeva, montaža fi=22 mm, (10 kom) </t>
    </r>
  </si>
  <si>
    <r>
      <rPr>
        <b/>
        <sz val="9"/>
        <rFont val="Arial Narrow"/>
        <family val="2"/>
        <charset val="238"/>
      </rPr>
      <t>Polje + N3</t>
    </r>
    <r>
      <rPr>
        <sz val="9"/>
        <rFont val="Arial Narrow"/>
        <family val="2"/>
        <charset val="238"/>
      </rPr>
      <t xml:space="preserve">
- Odvodnik prenapona 3P  I imp (10/350) = 12,5 kA; maksimalne struje odvoda (8/20) Imax=50 kA, tip 1+2, fiksne izvedbe sa indikacijom dotrajalosti, (1 kom)
- Tropolni automatski prekidač zračne izvedbe (ACB), fiksne izvedbe s prednjim priključcima, za nazivni napon do Ue=690 V, nazivne struje In=2000 A, nazivne granične prekidne moći Icu=65 kA kod 415 VAC, kategorije primjene B, mikroprocesorska zaštitna jedinica selektivnog tipa Ir=(0,4-1)xIn, Ii=(2-15) x In, sa LCD prikazom mjerenih veličina; struja I, napona U, snaga P, jalova energija Q, energija E,  sa ZSI (Zone Selective Interlocking) funkcionalnošću, isklopnim okidačem ( 220 V AC), 4 pomoćna kontakta signalizacije stanja prekidača, sa pomoćnim kontaktom signalizacije prorade zaštite; (1 kom)
- Strujni mjerni transformator, omjera transf. 2000/5 A; (3 kom)
- Multifunkcijski uređaj za mjerenje i prikazivanje električkih parametara (napon, struja, snaga, radna energija, jalova energija, prividna energija, PF, THDi do 31-og harmonika, THDU) okvirnih dimenzija cca 96X96 mm s LCD panelom za prikazivanje mjerenih veličina, ugradne dubine do 72 mm, točnosti mjerenja 0,5S % za napon i 0,5S % struju te 0,5S % za snagu i energiju, 1% za jalovu energiju, 256 kB memorije, time stamp 1s data log, 2 digitalna ulaza,  Ethernet TCP/IP kom. protokol; (1 kom)
- Gljivasto tipkalo za nužni isklop, otpuštanje zakretom, metalne izvedbe promjera 22 mm, CRVENE boje, kontakt 1 x NC + 1xNO; (1 kom)
- Tropolni osigurač-rastavljač 3P, sa vijčanim priključkom M8, nazivne struje Ie=80 A u AC21B do 440 VAC 50 Hz, nazivnog napona Ue=690V AC 5 0Hz, za ugradnju visokoučinskih rastalnih osigurača  NH000/NH00 do 100 A; (1 kom)
</t>
    </r>
  </si>
  <si>
    <r>
      <rPr>
        <b/>
        <sz val="9"/>
        <rFont val="Arial Narrow"/>
        <family val="2"/>
        <charset val="238"/>
      </rPr>
      <t>Napomena: Stavka troškovnika je opisana u više redaka (6.2.10. - 6.2.13.), a ponuđač daje cijenu za ovu stavku u retku 6.2.13.
NN sklopni blok sustava pretvarača frekvencije, +U1, +U2, +U</t>
    </r>
    <r>
      <rPr>
        <sz val="9"/>
        <rFont val="Arial Narrow"/>
        <family val="2"/>
        <charset val="238"/>
      </rPr>
      <t xml:space="preserve">3
</t>
    </r>
    <r>
      <rPr>
        <b/>
        <sz val="9"/>
        <rFont val="Arial Narrow"/>
        <family val="2"/>
        <charset val="238"/>
      </rPr>
      <t>Polje +U1, +U2, +U3</t>
    </r>
    <r>
      <rPr>
        <sz val="9"/>
        <rFont val="Arial Narrow"/>
        <family val="2"/>
        <charset val="238"/>
      </rPr>
      <t xml:space="preserve">
Niskonaponski sustav pretvarača frekevncije za upravljanje centrifugalnim pumpama, sastavljen od ukupno 3 aparatna polja Okvirne vrijednosti: dimenzija 3000x2350x664 mm ( Š x V x D ), uvod kabela s donje strane kako slijedi:</t>
    </r>
  </si>
  <si>
    <r>
      <rPr>
        <b/>
        <sz val="9"/>
        <rFont val="Arial Narrow"/>
        <family val="2"/>
        <charset val="238"/>
      </rPr>
      <t>Napomena: Stavka troškovnika je opisana u više redaka (6.2.14. - 6.2.19.), a ponuđač daje cijenu za ovu stavku u retku 6.2.19.</t>
    </r>
    <r>
      <rPr>
        <sz val="9"/>
        <rFont val="Arial Narrow"/>
        <family val="2"/>
        <charset val="238"/>
      </rPr>
      <t xml:space="preserve">
NN sklopni blok upravljanja +U0
Polje +U0
Samostojeći niskonaponski sklopni blok, prema shemi “+UO”, nazivne struje do In=100 A, nazivnog napona izolacije glavnih sabirnica do 1000 V, f=50 Hz, stupnja zaštite minimalno IP55, stukture od galvaniziranog čelika, zaštićen sa polimer epoxy zaštitom u boji RAL 7035, sastavljen od 1 aparatnog polja širine 600 mm, ukupnih okvirnih dimenzija 600x2200x600 mm ( Š x V x D ), uvod kabela s donje strane. Razdjelnik je s postoljem od minimalno 200 mm. Ormar je opremljen vertikalnim bakrenim sabirnicama. 
Uključuje kompletnu potrebnu montažnu i spojnu opremu potrebnu za ugradnju specificirane opreme u ormare, bakrene sabirnice, igličaste sabirnice, redne stezaljke, RJ45 priključnice, 9-pin konektori, sabirnice nule i zemlje, spojni vodovi, plastične kanalice, natpisne pločice, te ostali potrebni sitni spojni i montažni materijal i pribor.Ovaj blok nadovezuje se sa frekventnim pretvaračima.
Ovaj niskonaponski sklopni blok je sastavljen od sljedeće sklopne opreme;
-Samostojeći ormar s temeljnom pločom ukupnih okvirnih dimenzija 2000x600x600mm, minimalno IP55,  (1 kom)
- Set 2 bočne stranice cca 2000x600 mm,  (1 kom)
- Postolje prednji dio set  cca 600x20 0mm,  (1 kom)
- Postolje bočni dio set cca 600X200 mm,  (1 kom)
- Uvodna ploča cca 600x600 mm,  (1 kom)
</t>
    </r>
  </si>
  <si>
    <r>
      <t>- set za spajanje i brtvljenje ormara,  (1 kom)
- Ušice za podizanje ormara 4xM12, (1 kom)
- Krajnja sklopka za vrata 10 A 1NC+1NO SF&amp;SFX, (1 kom)
- A4 džep za dokumentaciju, plastični, (1 kom)
- Svjetiljka minimalno 400 lm s magnetom i servisnom utičnicom 220 VAC šuko, (1 kom) 
- Ventiltor za vrata ormara sa zaštitnom rešetkom i filterom protoka  minimalno 165 m</t>
    </r>
    <r>
      <rPr>
        <vertAlign val="superscript"/>
        <sz val="9"/>
        <rFont val="Arial Narrow"/>
        <family val="2"/>
        <charset val="238"/>
      </rPr>
      <t>3</t>
    </r>
    <r>
      <rPr>
        <sz val="9"/>
        <rFont val="Arial Narrow"/>
        <family val="2"/>
        <charset val="238"/>
      </rPr>
      <t>/h 230 V, minimalno IP54, (1 kom)
- Izlazna rešetka ventilatora  s filterom, okvirnih dimenzija 223X223 mm, (1 kom)
- termostat za upravljanje ventilatorom i grijačem, kontakt NC + NO, max. otporni teret: 30 WDC, pri 120 VAC; 15 A, pri 250 VAC; 10 A. (1 kom)
- elektronički higrostat, (1 kom)
- izolirani PTC grijač za oramr 150 W, 110-250 VAC, (1 kom)
- Programabilni logički kontroler sa Ethernet komunikacijom, Modbus TCP/IP, Modbus RTU protokolima, te modulima za napajanje sa baterijom ili sl. (1 kom)
- ploča 8 utora, (1 kom)</t>
    </r>
  </si>
  <si>
    <r>
      <rPr>
        <b/>
        <sz val="9"/>
        <rFont val="Arial Narrow"/>
        <family val="2"/>
        <charset val="238"/>
      </rPr>
      <t>Programiranje, parametriranje, puštanje u rad, probni rad, obuka operatera i osoblja održavanja sustava</t>
    </r>
    <r>
      <rPr>
        <sz val="9"/>
        <rFont val="Arial Narrow"/>
        <family val="2"/>
        <charset val="238"/>
      </rPr>
      <t xml:space="preserve">
Izrada aplikacijskog programa logičkog kontrolera (PLCa)  za upravljanje radom crpne stanice prema tehnološkim zahtjevima, te njegova implementacija i povezivanje u komunikacijsku mrežu preko 3G VPN routera. Omogućiti i zaštiti daljinski pristup PLCu preko web servera za održavanje i dijagnostiku istog. Preko Ethernet TCP/IP komunikacije povezati i omogućiti upravljanje frekvencijskim pretvaračima u automatskom modu rada crpne stanice, izvršiti čitanje podataka iz istih (struje, naponi, greške...). Također preko  Ethernet TCP/IP  povezati distribucijsku bazu PLC i preko nje upravljati sa svim trošilima u napajanih iz razdjelnika i preko frekventnih pretvarača.</t>
    </r>
  </si>
  <si>
    <r>
      <rPr>
        <b/>
        <sz val="9"/>
        <rFont val="Arial Narrow"/>
        <family val="2"/>
        <charset val="238"/>
      </rPr>
      <t>Izrada aplikacijskog programa za vizualizaciju i upravljanje na operatorskom panelu, te povezivanje u komunikacijsku mrežu.</t>
    </r>
    <r>
      <rPr>
        <sz val="9"/>
        <rFont val="Arial Narrow"/>
        <family val="2"/>
        <charset val="238"/>
      </rPr>
      <t xml:space="preserve"> Za potrebe rada izraditi aplikacijske i alarmne stranice. Na aplikacijskim stranicama monitoringa potrebno je prikazati  stanja pojedinih trošila, te svih mjerenih vrijednosti u sistemu crpne stanice. Na aplikacijskim stranicama upravljanja potrebno je omogućiti upravljanje radom pojedinih trošila u automatskom  režimu rada, prikaz stanja u lokalnom režimu, a sve prema tehnološkim potrebama sistema. Za potrebe rada definirati različite korisnike nadzorno upravljačkog sustava koji će imati različite pristupne lozinke za ograničenje pristupa i kontrole upravljačkih stranica, a za svaku grupu korisnika definirati operacije koje isti mogu izvršavati. Povijest alarma mora se čuvati minimalno 30 dana. </t>
    </r>
  </si>
  <si>
    <r>
      <t xml:space="preserve">NN KABELI I KABELSKI PRIBOR
</t>
    </r>
    <r>
      <rPr>
        <sz val="9"/>
        <color indexed="8"/>
        <rFont val="Arial Narrow"/>
        <family val="2"/>
        <charset val="238"/>
      </rPr>
      <t>U ponuđenoj jediničnoj cijeni obuhvatiti: dostavu dokaza kvalitete opreme i materijala, nabavu, dopremu na gradilište, ugradnju, puštanje u rad, dokaze kvalitete izvedenih radova (ispitivanja)</t>
    </r>
  </si>
  <si>
    <r>
      <t>Kabelske spojnice za kabele muljne crpke 1,5 mm</t>
    </r>
    <r>
      <rPr>
        <vertAlign val="superscript"/>
        <sz val="9"/>
        <rFont val="Arial Narrow"/>
        <family val="2"/>
        <charset val="238"/>
      </rPr>
      <t>2</t>
    </r>
  </si>
  <si>
    <r>
      <t xml:space="preserve">OPĆE ELEKTROTEHNIČKE INSTALACIJE
</t>
    </r>
    <r>
      <rPr>
        <sz val="9"/>
        <color indexed="8"/>
        <rFont val="Arial Narrow"/>
        <family val="2"/>
        <charset val="238"/>
      </rPr>
      <t>U ponuđenoj jediničnoj cijeni obuhvatiti: dostavu dokaza kvalitete opreme i materijala, nabavu, dopremu na gradilište, ugradnju, puštanje u rad, dokaze kvalitete izvedenih radova (ispitivanja)</t>
    </r>
  </si>
  <si>
    <r>
      <t>Na</t>
    </r>
    <r>
      <rPr>
        <b/>
        <sz val="9"/>
        <rFont val="Arial Narrow"/>
        <family val="2"/>
        <charset val="238"/>
      </rPr>
      <t>pomena: Stavka troškovnika je opisana u više redaka (6.4.1. - 6.4.3.), a ponuđač daje cijenu za ovu stavku u retku 6.4.3.</t>
    </r>
    <r>
      <rPr>
        <sz val="9"/>
        <rFont val="Arial Narrow"/>
        <family val="2"/>
        <charset val="238"/>
      </rPr>
      <t xml:space="preserve">
</t>
    </r>
    <r>
      <rPr>
        <b/>
        <sz val="9"/>
        <rFont val="Arial Narrow"/>
        <family val="2"/>
        <charset val="238"/>
      </rPr>
      <t xml:space="preserve">
Razdjelni ROP-CS</t>
    </r>
    <r>
      <rPr>
        <sz val="9"/>
        <rFont val="Arial Narrow"/>
        <family val="2"/>
        <charset val="238"/>
      </rPr>
      <t xml:space="preserve">
Zidni niskonaponski sklopni ormarić za p/ž ugradnju, prema shemi "ROP-CS", od samogasive plastike za prednju i zadnju ploču: otpornost na vatru i visoke temperature: 650°C. Nazivna struja In=40 A, stupnja zaštite min IP40, min IK07. Sastavljen od jednog polja sa bijelim vratima i sadrži 4 reda/18 modula po redu. Ukupnih okvirnih dimenzija 486x810x109 mm (Š x V x D), uvod kabela s donje/gornje strane. Razdjelnik opremiti bravicama na vratima, nosačem za dokumentaciju, nosačima i pokrovnim pločama komponenata i ostalim potrebnim mehaničkim priborom. Predviđene su horizontalne sabirnce za napajanje aparata. Ormar sadrži svu potrebnu montažnu i spojnu opremu potrebnu za ugradnju specificirane opreme u ormare do njegove pune fukcionalnosti; sabirnice, igličaste sabirnice, redne stezaljke, sabirnice nule i zemlje, spojni vodovi, plastične kanalice, uvodnice za prolazak kabela u razdjelni ormarić označavanje, funkcionalno ispitivanje prije isporuke, atesti, ispitni protokol, korisnička dokumentacija te ostali potrebni sitni spojni i montažni materijal i pribor do pune funkcionalnosti ormara. U razdjelnik ugraditi slijedeću opremu prema jednopolnoj shemi:
- Minijaturni automatski prekidač sa indikacijom položaja u radu i greške "trip" funkcionalnošću, prekidne moći Icu=10 kA kod 415 VAC, četveropolni 4P, 32A, C krivulje; (1 kom)
- modul s diferencijalnom zaštitom sklopkom za minijaturni automatski prekidač, sa prikazom greške "trip", četveropolni 4P, nazivne struje 63 A, osjetljivosti 30 mA, tip A; (1 kom)
</t>
    </r>
  </si>
  <si>
    <r>
      <rPr>
        <b/>
        <sz val="9"/>
        <rFont val="Arial Narrow"/>
        <family val="2"/>
        <charset val="238"/>
      </rPr>
      <t>Napomena: Stavka troškovnika je opisana u više redaka (6.4.4. - 6.4.6.), a ponuđač daje cijenu za ovu stavku u retku 6.4.6.
Razdjelni ROP-TS</t>
    </r>
    <r>
      <rPr>
        <sz val="9"/>
        <rFont val="Arial Narrow"/>
        <family val="2"/>
        <charset val="238"/>
      </rPr>
      <t xml:space="preserve">
Zidni niskonaponski sklopni ormarić za p/ž ugradnju, prema shemi "ROP-TS", od samogasive plastike za prednju i zadnju ploču: otpornost na vatru i visoke temperature: 650°C. Nazivna struja In=40 A, stupnja zaštite minimalno IP40, IK07. Sastavljen od jednog polja sa bijelim vratima i sadrži 4 reda/18 modula po redu. Okvirnih dimenzija 486x810x109 mm (Š x V x D), uvod kabela s donje/gornje strane. Razdjelnik opremiti bravicama na vratima, nosačem za dokumentaciju, nosačima i pokrovnim pločama komponenata i ostalim potrebnim mehaničkim priborom. Predviđene su horizontalne sabirnce za napajanje aparata. Ormar sadrži svu potrebnu montažnu i spojnu opremu potrebnu za ugradnju specificirane opreme u ormare do njegove pune fukcionalnosti; sabirnice, igličaste sabirnice, redne stezaljke, sabirnice nule i zemlje, spojni vodovi, plastične kanalice, uvodnice za prolazak kabela u razdjelni ormarić označavanje, funkcionalno ispitivanje prije isporuke, atesti, ispitni protokol, korisnička dokumentacija te ostali potrebni sitni spojni i montažni materijal i pribor do pune funkcionalnosti ormara. U razdjelnik ugraditi slijedeću opremu prema jednopolnoj shemi:</t>
    </r>
  </si>
  <si>
    <r>
      <rPr>
        <b/>
        <sz val="9"/>
        <rFont val="Arial Narrow"/>
        <family val="2"/>
        <charset val="238"/>
      </rPr>
      <t>Opća rasvjeta</t>
    </r>
    <r>
      <rPr>
        <sz val="9"/>
        <rFont val="Arial Narrow"/>
        <family val="2"/>
        <charset val="238"/>
      </rPr>
      <t xml:space="preserve">
Dobava i montaža nadgradne vodotijesne LED svjetiljke, okvirne dužine 1300 mm,  polikarbonatno kućište i difuzor, jako široki snop svjetlosti, snage 33W, svjetlosni tok svjetiljke minimalno 4200 lm, 4000 K, CRI≥80, zaštite min IP66, IK08, CLI,  rad u temperaturnom području -30°C do +45°C; 
</t>
    </r>
  </si>
  <si>
    <r>
      <rPr>
        <b/>
        <sz val="9"/>
        <rFont val="Arial Narrow"/>
        <family val="2"/>
        <charset val="238"/>
      </rPr>
      <t>Sigurnosna rasvjeta</t>
    </r>
    <r>
      <rPr>
        <sz val="9"/>
        <rFont val="Arial Narrow"/>
        <family val="2"/>
        <charset val="238"/>
      </rPr>
      <t xml:space="preserve">
Nadgradna svjetiljka sigurnosne rasvjete, izvor LED minimalno 350 lm, 3 W, osnosimetrična optika, autonomija 3 h, pripravni spoj, s polikarbonatnim kućištem, zaštita minimalno IP65, funkcija autotesta (indikacija ispravnosti),</t>
    </r>
    <r>
      <rPr>
        <sz val="9"/>
        <color rgb="FF00B0F0"/>
        <rFont val="Arial Narrow"/>
        <family val="2"/>
        <charset val="238"/>
      </rPr>
      <t xml:space="preserve"> </t>
    </r>
  </si>
  <si>
    <r>
      <t>Nadgradna svjetiljka sigurnosne rasvjete, izvor LED minimalno 350 lm, 3 W, osnosimetrična optika, autonomija 3 h, pripravni spoj, s polikarbonatnim kućištem, zaštita minimalno IP65, funkcija autotesta (indikacija ispravnosti),</t>
    </r>
    <r>
      <rPr>
        <sz val="9"/>
        <color rgb="FFFF0000"/>
        <rFont val="Arial Narrow"/>
        <family val="2"/>
        <charset val="238"/>
      </rPr>
      <t xml:space="preserve"> </t>
    </r>
  </si>
  <si>
    <r>
      <rPr>
        <b/>
        <sz val="9"/>
        <rFont val="Arial Narrow"/>
        <family val="2"/>
        <charset val="238"/>
      </rPr>
      <t>Priključnice</t>
    </r>
    <r>
      <rPr>
        <sz val="9"/>
        <rFont val="Arial Narrow"/>
        <family val="2"/>
        <charset val="238"/>
      </rPr>
      <t xml:space="preserve">
Jednofazna priključnica (2P+E), nazivna struja 16 A, nazivni napon 250 V, sa zaštitnim kontaktom, stupanj zaštite minimalno IP 44, za nadžbuknu montažu, s uvodnicom sa gornje strane i poklopcem, kućište od poliamida sive boje</t>
    </r>
  </si>
  <si>
    <r>
      <t xml:space="preserve">VANJSKA RASVJETA
</t>
    </r>
    <r>
      <rPr>
        <sz val="9"/>
        <color indexed="8"/>
        <rFont val="Arial Narrow"/>
        <family val="2"/>
        <charset val="238"/>
      </rPr>
      <t>U ponuđenoj jediničnoj cijeni obuhvatiti: dostavu dokaza kvalitete opreme i materijala, nabavu, dopremu na gradilište, ugradnju, puštanje u rad, dokaze kvalitete izvedenih radova (ispitivanja)</t>
    </r>
  </si>
  <si>
    <r>
      <t>Cestovna LED svjetiljka, aluminijsko kućište, optički sustava načinjen od PMMA leća, pokrov svjetiljke kaljeno staklo  (ULOR = 0%), ukupni svjetlosni tok izvora svjetlosti minimalno 4500 lm, snaga sistema svjeitljke maksimalno 43W (LED izvor+driver), svjetlosna iskoristivnost svjetiljke LOR 88%, svjetlotehnička iskoristivnost svjetljke minimalno 106 lm/W, boja svjetlosti 4000K, uzvrata boje minimalno Ra 70, min IP66, min IK08, životni vijek 100 000 sati (uz L80B10),</t>
    </r>
    <r>
      <rPr>
        <sz val="9"/>
        <color rgb="FFFF0000"/>
        <rFont val="Arial Narrow"/>
        <family val="2"/>
        <charset val="238"/>
      </rPr>
      <t xml:space="preserve"> </t>
    </r>
  </si>
  <si>
    <r>
      <t xml:space="preserve">TEMELJNI UZEMLJIVAČ I IZJEDNAČENJE POTENCIJALA
</t>
    </r>
    <r>
      <rPr>
        <sz val="9"/>
        <color indexed="8"/>
        <rFont val="Arial Narrow"/>
        <family val="2"/>
        <charset val="238"/>
      </rPr>
      <t>U ponuđenoj jediničnoj cijeni obuhvatiti: dostavu dokaza kvalitete opreme i materijala, nabavu, dopremu na gradilište, ugradnju, puštanje u rad, dokaze kvalitete izvedenih radova (ispitivanja)</t>
    </r>
  </si>
  <si>
    <r>
      <t xml:space="preserve">GROMOBRANSKA ZAŠTITA
</t>
    </r>
    <r>
      <rPr>
        <sz val="9"/>
        <color indexed="8"/>
        <rFont val="Arial Narrow"/>
        <family val="2"/>
        <charset val="238"/>
      </rPr>
      <t>U ponuđenoj jediničnoj cijeni obuhvatiti: dostavu dokaza kvalitete opreme i materijala, nabavu, dopremu na gradilište, ugradnju, puštanje u rad, dokaze kvalitete izvedenih radova (ispitivanja)</t>
    </r>
  </si>
  <si>
    <r>
      <t xml:space="preserve">TEHNIČKA DOKUMENTACIJA I KOORDINACIJA
</t>
    </r>
    <r>
      <rPr>
        <sz val="9"/>
        <color indexed="8"/>
        <rFont val="Arial Narrow"/>
        <family val="2"/>
        <charset val="238"/>
      </rPr>
      <t>U ponuđenoj jediničnoj cijeni obuhvatiti: dostavu dokaza kvalitete opreme i materijala, nabavu, dopremu na gradilište, ugradnju, puštanje u rad, dokaze kvalitete izvedenih radova (ispitivanja)</t>
    </r>
  </si>
  <si>
    <r>
      <t xml:space="preserve">Radovi izvođača na organizaciji gradilišta 
</t>
    </r>
    <r>
      <rPr>
        <sz val="9"/>
        <rFont val="Arial Narrow"/>
        <family val="2"/>
        <charset val="238"/>
      </rPr>
      <t>Stavka uključuje dovoz, postavljanje u pogonsko stanje, te nakon završetka radova demontiranje i odvoz svih uređaja, postrojenja, pribora, građevinskih strojeva, transportnih sredstava, oplata, ukrućenja, uređaja za opskrbu i prostorija za smještaj, potrebnih za stručno izvođenje radova u ugovorenom roku, prema tehničkoj dokumentaciji izvođenja radova.
U sklopu ove stavke potrebno je uračunati i troškove potrebne za osiguranje radnog prostora i uredskih uređaja za nadzornu službu.</t>
    </r>
    <r>
      <rPr>
        <b/>
        <sz val="9"/>
        <rFont val="Arial Narrow"/>
        <family val="2"/>
        <charset val="238"/>
      </rPr>
      <t xml:space="preserve">
</t>
    </r>
  </si>
  <si>
    <r>
      <t xml:space="preserve">Popravak postojećih poljskih putova.                                                                              </t>
    </r>
    <r>
      <rPr>
        <sz val="9"/>
        <rFont val="Arial Narrow"/>
        <family val="2"/>
        <charset val="238"/>
      </rPr>
      <t>Stavka obuhvaća nabavu, dopremu i ugradnju kamenog materijala, te sav materijal i rad za osiguranje stabilnosti pokosa  prema cesti i održavanje tijekom radova</t>
    </r>
  </si>
  <si>
    <r>
      <t xml:space="preserve">Uklanjanje grmlja i šiblja                                                                                            </t>
    </r>
    <r>
      <rPr>
        <sz val="9"/>
        <rFont val="Arial Narrow"/>
        <family val="2"/>
        <charset val="238"/>
      </rPr>
      <t>Obuhvaća sječenje grmlja i šiblja, vađenje korijenja te odvoz na odlagalište koje odredi nadzorni inženjer na udaljenosti do 10 km. Površine koje treba očistiti od grmlja i šiblja određuje nadzorni inženjer prije početka rada. Čišćenje obuhvaća i uklanjanje svega nepotrebnog materijala zaostalog nakon tih radova.                                                   
Uklanjanje grmlja i šiblja (do promjera 10 cm) obračunava se po m</t>
    </r>
    <r>
      <rPr>
        <vertAlign val="superscript"/>
        <sz val="9"/>
        <rFont val="Arial Narrow"/>
        <family val="2"/>
        <charset val="238"/>
      </rPr>
      <t xml:space="preserve">2 </t>
    </r>
    <r>
      <rPr>
        <sz val="9"/>
        <rFont val="Arial Narrow"/>
        <family val="2"/>
        <charset val="238"/>
      </rPr>
      <t>očišćene zarasle površine.</t>
    </r>
  </si>
  <si>
    <r>
      <rPr>
        <b/>
        <sz val="9"/>
        <rFont val="Arial Narrow"/>
        <family val="2"/>
        <charset val="238"/>
      </rPr>
      <t xml:space="preserve">Geodetski radovi, iskolčenje platoa i zgrade trafostanice 
</t>
    </r>
    <r>
      <rPr>
        <sz val="9"/>
        <rFont val="Arial Narrow"/>
        <family val="2"/>
        <charset val="238"/>
      </rPr>
      <t>Stavka obuhvaća iskolčenje platoa i zgrade trafostanice, sva geodetska mjerenja kojima se podaci iz projekta prenose na teren i obrnuto, osiguranje iskolčenja, obnavljanje i održavanje iskolčenih oznaka na terenu od početka radova do predaje svih radova investitoru.
Stavka obuhvaća i izradu elaborata iskolčenja od ovlaštene osobe u skladu sa Zakonom o gradnji. 
Obračun po kompletu iskolčenog objekta (platoa i zgrade) uključujući i izradu elaborata iskolčenja</t>
    </r>
  </si>
  <si>
    <r>
      <t xml:space="preserve">Uklanjanje humusa debljine h = 20 cm
</t>
    </r>
    <r>
      <rPr>
        <sz val="9"/>
        <rFont val="Arial Narrow"/>
        <family val="2"/>
        <charset val="238"/>
      </rPr>
      <t>Stavka obuhvaća pažljivi iskop površinskog sloja zemlje tj, humusa i odlaganje na udaljenost do 10 m od građevne jame. 
Jedinična cijena uključuje iskop humusa, prebacivanje u odlagalište , sa razastiranjem i planiranjem. Iskop s prebacivanjem (guranjem ili utovarom i prijevozom), razastiranjem i planiranjem iskopanog humusa na privremenom ili stalnom odlagalištu.
Obračun po m</t>
    </r>
    <r>
      <rPr>
        <vertAlign val="superscript"/>
        <sz val="9"/>
        <rFont val="Arial Narrow"/>
        <family val="2"/>
        <charset val="238"/>
      </rPr>
      <t>2</t>
    </r>
    <r>
      <rPr>
        <sz val="9"/>
        <rFont val="Arial Narrow"/>
        <family val="2"/>
        <charset val="238"/>
      </rPr>
      <t xml:space="preserve"> stvarno izvršenog iskopa u sraslom stanju prema mjerama iz projekta.</t>
    </r>
    <r>
      <rPr>
        <b/>
        <sz val="9"/>
        <rFont val="Arial Narrow"/>
        <family val="2"/>
        <charset val="238"/>
      </rPr>
      <t xml:space="preserve">
</t>
    </r>
  </si>
  <si>
    <r>
      <rPr>
        <b/>
        <sz val="9"/>
        <rFont val="Arial Narrow"/>
        <family val="2"/>
        <charset val="238"/>
      </rPr>
      <t>Uređenje temeljnog tla</t>
    </r>
    <r>
      <rPr>
        <sz val="9"/>
        <rFont val="Arial Narrow"/>
        <family val="2"/>
        <charset val="238"/>
      </rPr>
      <t xml:space="preserve">
Uređenje temeljnog tla mehaničkim zbijanjem. 
Ovaj rad obuhvaća sve radove koji se moraju obaviti kako bi se tlo osposobilo da bez štetnih posljedica preuzme opterećenje od temelja.
Rad obuhvaća planiranje i ravnanje podloge, nabijanje prolaskom strojeva i valjanjem. Stavkom je obuhvaćeno uređenje temeljnog tla i zbijanje do tražene zbijenosti prema OTU, a stupanj zbijenosti prema standarnom Proctorovom pokusu treba biti minimalno 95 %, modul stišljivosti mjeren kružnom pločom Ø 30 cm Ms &gt; 20 MPa za koherentno tlo. Stavka obuhvaća sav rad na uređenju temeljnog tla 
Rad se mjeri i obračunava po m</t>
    </r>
    <r>
      <rPr>
        <vertAlign val="superscript"/>
        <sz val="9"/>
        <rFont val="Arial Narrow"/>
        <family val="2"/>
        <charset val="238"/>
      </rPr>
      <t>2</t>
    </r>
    <r>
      <rPr>
        <sz val="9"/>
        <rFont val="Arial Narrow"/>
        <family val="2"/>
        <charset val="238"/>
      </rPr>
      <t xml:space="preserve"> stvarno uređenog temeljnog tla.</t>
    </r>
  </si>
  <si>
    <r>
      <t>Izrada nasipa od zemljanih materijala</t>
    </r>
    <r>
      <rPr>
        <sz val="9"/>
        <rFont val="Arial Narrow"/>
        <family val="2"/>
        <charset val="238"/>
      </rPr>
      <t xml:space="preserve">
Rad obuhvaća nabavu, prijevoz, nasipavanje i razastiranje, prema potrebi i vlaženje ili sušenje, te planiranje zemljanog materijala u nasipu prema dimenzijama i nagibima iz projekta, kao i zbijanje prema zahatjevima iz OTU. Nasip se radu slojevima debljine 20 do 30 cm. Nasipava se na uređeno temeljno tlo građevne jame, to jest zatrpava se prostor oko temelja trafostanice. 
Za nasip je moguće koristiti i dio zemljanog materijala dobivenog iskopom (s gradilišne deponije) ili iz pozajmišta koje je dužan pronaći izvođač radova (uz suglasnost nadzornog inženjera). 
Rad uključuje i istovar materijala iz prijevoznog sredstva.
Zbijanje nasipa u zemljanim materijalima treba izvršiti tako, da se postigne stupanj zbijenosti u odnosu na Proctor-ov postupak Sz=100%, odnosno modul stišljivosti Ms≥40 MN/m</t>
    </r>
    <r>
      <rPr>
        <vertAlign val="superscript"/>
        <sz val="9"/>
        <rFont val="Arial Narrow"/>
        <family val="2"/>
        <charset val="238"/>
      </rPr>
      <t>2</t>
    </r>
    <r>
      <rPr>
        <sz val="9"/>
        <rFont val="Arial Narrow"/>
        <family val="2"/>
        <charset val="238"/>
      </rPr>
      <t>. 
Obračun po m</t>
    </r>
    <r>
      <rPr>
        <vertAlign val="superscript"/>
        <sz val="9"/>
        <rFont val="Arial Narrow"/>
        <family val="2"/>
        <charset val="238"/>
      </rPr>
      <t>3</t>
    </r>
    <r>
      <rPr>
        <sz val="9"/>
        <rFont val="Arial Narrow"/>
        <family val="2"/>
        <charset val="238"/>
      </rPr>
      <t xml:space="preserve"> stvarno izvedenog nasipa</t>
    </r>
    <r>
      <rPr>
        <b/>
        <sz val="9"/>
        <rFont val="Arial Narrow"/>
        <family val="2"/>
        <charset val="238"/>
      </rPr>
      <t xml:space="preserve">
</t>
    </r>
  </si>
  <si>
    <r>
      <rPr>
        <b/>
        <sz val="9"/>
        <rFont val="Arial Narrow"/>
        <family val="2"/>
        <charset val="238"/>
      </rPr>
      <t xml:space="preserve">Uređenje slabonosivog temeljnog tla i posteljice geotekstilom </t>
    </r>
    <r>
      <rPr>
        <sz val="9"/>
        <rFont val="Arial Narrow"/>
        <family val="2"/>
        <charset val="238"/>
      </rPr>
      <t xml:space="preserve">
Nabava, doprema i ugradnja geotekstila za postavljanje ispod platoa Ugrađuje se nosivi geotekstil gustoće 400 g/m</t>
    </r>
    <r>
      <rPr>
        <vertAlign val="superscript"/>
        <sz val="9"/>
        <rFont val="Arial Narrow"/>
        <family val="2"/>
        <charset val="238"/>
      </rPr>
      <t>2</t>
    </r>
    <r>
      <rPr>
        <sz val="9"/>
        <rFont val="Arial Narrow"/>
        <family val="2"/>
        <charset val="238"/>
      </rPr>
      <t>, minimalne vlačne čvrstoće Fmax ≥ 16 kN/m (u oba smjera), otpornost na statičko probijanje FCBR = 2500 N, otpornost na dinamičko probijanje ODmax = 35 mm,a  ugrađuje se prije ugradnje koherentnog materijala.
Rad obuhvaća polaganje geotekstila na pripremljeno temeljno tlo. Geotekstil se preklapa minimalno 15 cm, a zatim se šiva. Preklapanje treba izvesti u smjeru nasipavanja materijala. Preklopi i nastavci su uključeni u jediničnu cijenu. 
U okviru vlastitog nadzora izvođač mora provesti  minimalno ispitivanja i rezultate dostaviti nadzornom inženjeru  (postupak simulacije oštećenja za vrijeme ugradnje, određivanje mase po jedinici površine, vlačno ispitivanje široke trake, ispitivanje statičkim probijanjem).
Stavka obuhvaća nabavu, dopremu i ugradnju geotekstila
Obračun po m</t>
    </r>
    <r>
      <rPr>
        <vertAlign val="superscript"/>
        <sz val="9"/>
        <rFont val="Arial Narrow"/>
        <family val="2"/>
        <charset val="238"/>
      </rPr>
      <t xml:space="preserve">2 </t>
    </r>
    <r>
      <rPr>
        <sz val="9"/>
        <rFont val="Arial Narrow"/>
        <family val="2"/>
        <charset val="238"/>
      </rPr>
      <t>ugrađenog geotekstila</t>
    </r>
    <r>
      <rPr>
        <b/>
        <sz val="9"/>
        <rFont val="Arial Narrow"/>
        <family val="2"/>
        <charset val="238"/>
      </rPr>
      <t xml:space="preserve">
</t>
    </r>
  </si>
  <si>
    <r>
      <t xml:space="preserve">Nosivi sloj od zrnatog kamenog materijala
</t>
    </r>
    <r>
      <rPr>
        <sz val="9"/>
        <rFont val="Arial Narrow"/>
        <family val="2"/>
        <charset val="238"/>
      </rPr>
      <t>Izrada donjeg nosivog sloja od mehanički zbijenog zrnatog kamenog materijala 0-63 mm na mjestu kolničke konstrukcije. 
Stavkom je obuhvaćena nabava, doprema i ugradnja (strojno razastiranje, planiranje i zbijanje do traženog modula stišljivosti ili stupnja zbijenosti) na uređenu preuzetu podlogu. Stavka obuhvaća i potrebnoa vlaženje u slučaju suhog perioda.
Zahtjevi kvalitete: stupanj zbijenosti u odnosu na Proctor-ov postupak Sz=100 %, odnosno modul stišljivosti Ms≥100 MN/m</t>
    </r>
    <r>
      <rPr>
        <vertAlign val="superscript"/>
        <sz val="9"/>
        <rFont val="Arial Narrow"/>
        <family val="2"/>
        <charset val="238"/>
      </rPr>
      <t>2</t>
    </r>
    <r>
      <rPr>
        <sz val="9"/>
        <rFont val="Arial Narrow"/>
        <family val="2"/>
        <charset val="238"/>
      </rPr>
      <t>.
Odstupanje ravnosti površine izvedenog sloja ne smije iznositi više od ± 2 cm.
Izvedba, kontrola kakvoće prema OTU. 
Obračun po m</t>
    </r>
    <r>
      <rPr>
        <vertAlign val="superscript"/>
        <sz val="9"/>
        <rFont val="Arial Narrow"/>
        <family val="2"/>
        <charset val="238"/>
      </rPr>
      <t>3</t>
    </r>
    <r>
      <rPr>
        <sz val="9"/>
        <rFont val="Arial Narrow"/>
        <family val="2"/>
        <charset val="238"/>
      </rPr>
      <t xml:space="preserve"> ugrađenog materijala u zbijenom stanju za svaku debljinu sloja</t>
    </r>
  </si>
  <si>
    <r>
      <t xml:space="preserve">Nosivi slojevi (AC base 22, d = 6 cm)
</t>
    </r>
    <r>
      <rPr>
        <sz val="9"/>
        <rFont val="Arial Narrow"/>
        <family val="2"/>
        <charset val="238"/>
      </rPr>
      <t>Strojna izrada asfaltnog nosivog sloja (AC base), proizvedenog i ugrađenog u vrućem postupku, vrste bitumena i agregata prema potvrđenom radnom sastavu.
U cijenu je uključena nabava i prijevoz prethodno strojno proizvedene mješavine od agregata i bitumena kao veziva, nazivne veličine najvećeg zrna, vrste kamenog materijala i granulometrijskog sastava prema odredbama u projektu, te utovar, prijevoz i strojna ugradnja (razastiranje i zbijanje).
Izvedba i kontrola kakvoće za lagano prometno opterećenje. U cijenu izrane nosivog sloja uključeno je i čišćenje podloge te nabava, prijevoz i prskanje bitumenskom emulzijom prije izvedbe samog sloja u potrebnoj količini od 0,3 kg/m</t>
    </r>
    <r>
      <rPr>
        <vertAlign val="superscript"/>
        <sz val="9"/>
        <rFont val="Arial Narrow"/>
        <family val="2"/>
        <charset val="238"/>
      </rPr>
      <t>2</t>
    </r>
    <r>
      <rPr>
        <sz val="9"/>
        <rFont val="Arial Narrow"/>
        <family val="2"/>
        <charset val="238"/>
      </rPr>
      <t>. 
Obračun po m</t>
    </r>
    <r>
      <rPr>
        <vertAlign val="superscript"/>
        <sz val="9"/>
        <rFont val="Arial Narrow"/>
        <family val="2"/>
        <charset val="238"/>
      </rPr>
      <t>2</t>
    </r>
    <r>
      <rPr>
        <sz val="9"/>
        <rFont val="Arial Narrow"/>
        <family val="2"/>
        <charset val="238"/>
      </rPr>
      <t xml:space="preserve"> ugrađenog nosivog sloja, AC base 22, debljine d = 6 cm</t>
    </r>
  </si>
  <si>
    <r>
      <t xml:space="preserve">Habajući slojevi (AC surf 11, d = 4 cm) 
</t>
    </r>
    <r>
      <rPr>
        <sz val="9"/>
        <rFont val="Arial Narrow"/>
        <family val="2"/>
        <charset val="238"/>
      </rPr>
      <t>Strojna izrada asfaltnog habajućeg sloja (AC surf), proizvedenog i ugrađenog u vrućem postupku, vrste bitumena i agregata prema potvrđenom radnom sastavu.
U cijenu je uključena nabava i prijevoz prethodno strojno proizvedene mješavine od agregata i bitumena kao veziva, nazivne veličine najvećeg zrna, vrste kamenog materijala i granulometrijskog sastava prema odredbama u projektu, te utovar, prijevoz i strojna ugradnja (razastiranje i zbijanje).
Izvedba i kontrola kakvoće za lagano prometno opterećenje. U cijenu izrane nosivog sloja uključeno je i čišćenje podloge te nabava, prijevoz i prskanje bitumenskom emulzijom prije izvedbe samog sloja u potrebnoj količini od 0,3 kg/m</t>
    </r>
    <r>
      <rPr>
        <vertAlign val="superscript"/>
        <sz val="9"/>
        <rFont val="Arial Narrow"/>
        <family val="2"/>
        <charset val="238"/>
      </rPr>
      <t>2</t>
    </r>
    <r>
      <rPr>
        <sz val="9"/>
        <rFont val="Arial Narrow"/>
        <family val="2"/>
        <charset val="238"/>
      </rPr>
      <t>. 
Obračun po m</t>
    </r>
    <r>
      <rPr>
        <vertAlign val="superscript"/>
        <sz val="9"/>
        <rFont val="Arial Narrow"/>
        <family val="2"/>
        <charset val="238"/>
      </rPr>
      <t>2</t>
    </r>
    <r>
      <rPr>
        <sz val="9"/>
        <rFont val="Arial Narrow"/>
        <family val="2"/>
        <charset val="238"/>
      </rPr>
      <t xml:space="preserve"> ugrađenog habajućeg sloja, AC surf 11, debljine d = 4 cm</t>
    </r>
    <r>
      <rPr>
        <b/>
        <sz val="9"/>
        <rFont val="Arial Narrow"/>
        <family val="2"/>
        <charset val="238"/>
      </rPr>
      <t xml:space="preserve">
</t>
    </r>
  </si>
  <si>
    <r>
      <t xml:space="preserve">Izrada rubnjaka od predgotovljenih betonskih elemeneta </t>
    </r>
    <r>
      <rPr>
        <sz val="9"/>
        <rFont val="Arial Narrow"/>
        <family val="2"/>
        <charset val="238"/>
      </rPr>
      <t xml:space="preserve">
Nabava, dobava i ugradnja rubnjaka od predgotovljenih betonskih elemenata klase C35/45 u podložni beton klase C16/20. 
Postavljanje rubnjaka prema detaljima iz projekta. 
Stavka obuhvaća izradu podloge, nabavu i dopremu predgotovljenih elemenata betona, privremeno skladištenje, prijevoz i prijenos, pripremu podloge, rad na ugradnji s obradom spojnica i njegu, te sav potreban rad, opremu i materijal.
Izvedba, kontrola kakvoće i obračun prema OTU. 
Rad se mjeri u m' postavljenih rubnjaka prema detaljima iz projekta, uključivo sa izvedbom podloge.</t>
    </r>
  </si>
  <si>
    <r>
      <t xml:space="preserve">Izrada rigola od predgotovljenih betonskih elemenata širine 40 cm 
</t>
    </r>
    <r>
      <rPr>
        <sz val="9"/>
        <rFont val="Arial Narrow"/>
        <family val="2"/>
        <charset val="238"/>
      </rPr>
      <t>Izrada rigola od predgotovljenih elemenata od betona C35/45 na
podložni beton klase C16/20 prema detaljima iz projekta. Obračun je po m1 izvedenog rigola, a u cijeni je uključena nabava predgotovljenih elemenata rigola, umetaka, mase za
zalijevanje i ostalih potrebnih materijala, svi prijevozi i
prijenosi, privremeno skladištenje, planiranje i zbijanje
podloge, postavljanje rigola, izrada i obrada razdjelnica kao i
svi pomoćnim radovi, oprema i materijali za potpuno
dovršenje betonskog rigola. Izvedba, kontrola kakvoće i obračun prema OTU.
Rad se mjeri u m' postavljenog rigola prema detaljima iz projekta, uključivo sa izvedbom podloge.</t>
    </r>
  </si>
  <si>
    <r>
      <t xml:space="preserve">Ugradnja kanalica u pokos prema detaljima iz projekta 
</t>
    </r>
    <r>
      <rPr>
        <sz val="9"/>
        <rFont val="Arial Narrow"/>
        <family val="2"/>
        <charset val="238"/>
      </rPr>
      <t>Kanalice se polažu u sloj pijeska veličine zrna 0/5 mm ili sloj podložnog betona klase C 12/15 debljine od 5 do 10 cm, u svemu prema projektu. Obračun je po metru dužnom ugrađenih kanalica. U cijeni je uključeno izrada, planiranje i zbijanje podloge, nabava podložnog materijala i kanalica, svi prijevozi i prijenosi, privremeno skladištenje, razvoz i postavljanje predgotovljenih elemenata, obrada sljubnica postavljanje i demontaža potrebne oplate, rad na ugradnji i njezi betona i sav rad, oprema i materijal potreban za potpuno dovršenje stavke. Izvedba, kontrola kakvoće i obračun prema OTU. 
Rad se mjeri u m' postavljenog rigola prema detaljima iz projekta, uključivo sa izvedbom podloge.</t>
    </r>
  </si>
  <si>
    <r>
      <t xml:space="preserve">Po rubu parcele postaviti će se panelna ograda visine 2 metra. </t>
    </r>
    <r>
      <rPr>
        <sz val="9"/>
        <rFont val="Arial Narrow"/>
        <family val="2"/>
        <charset val="238"/>
      </rPr>
      <t xml:space="preserve">
Ogradni panel izveden je sa ojačanim izbočinama. Zaštitna ograda oko platoa Pivot trafostanice Horizontalna žica promjera minimalno Ø 5 mm, vertikalna žica promjera minimalno Ø 5 mm, maksimalnih dimenzija otvora 50 × 200 mm, dužina panela 2,48 do 2,52 m. 
Ogradni stup, koji omogućava kontinuirano vješanje panela o ovalnog ili omega presjeka. Profil ograde stupa treba onemogućiti demontažu i osigurati prednaprezanje panela tijekom montaže, te omogućiti klizanje panela prilikom ugradnje na željenu visinu. Boja zelena RAL 6005. Svi ograni elementi moraju biti vruće pocinčani sa debljinom cinka 80 μm te dodatno plastificirani. Prije početka radova je potrebno dostaviti potvrde kvalitete.
Montaža ogradnog sustava je predviđena na betonske stope sa rupama Ø 160 mm, dubine 400 mm na zadanom osnom razmaku i visinskoj skali.
Osnovni uvjet je da panel mora biti ovješen na taj način da ga se bez demontaže nosivih stupova ne može ukloniti.
Stavka uljučuje sve radove, materijal alat, strojeve i pribor potrebne za iskopu građevne jame i izvedbu armirano betonskih temelja dimenzija 40 × 40 cm, visine 80 cm. 
Armatura armiranobetonskih temelja je iskazana u zasebnoj stavci.
Obračun se vrši po m' montirane ograde uključujući sve radove na izvedbi armiranobetonskih temelja </t>
    </r>
  </si>
  <si>
    <r>
      <t xml:space="preserve">Vrata na cestovnom ulazu na plato 
</t>
    </r>
    <r>
      <rPr>
        <sz val="9"/>
        <rFont val="Arial Narrow"/>
        <family val="2"/>
        <charset val="238"/>
      </rPr>
      <t>Pivot trafostanice Cesta se na rubu parcele zatvara sa dvokrilnim vratima ukupne širine 5,2 m i visine 2 m.
Vrata se izrađuju od cijevi 80×60×3 mm za okvir, cijevi 30 × 30 × 3 mm za ispunu, zavarenih na osnom razmaku od 110 mm. Nosivost stupova visine 260 cm izrađenih od čeličnih cijevi 100×100× 5 mm. Vrata su opremljena svim potrebnim vodilicama, te bravom sa cilindrom. Potrebno je omogućiti preko zasuna na donjem dijelu, fiksiranje oba krila vrata, te na gornjem dijelu preklopnik koji će fiksirati (ukrutiti) oba krila vrata. Antikorozivna zaštita se izvodi vrućim pocinčavanjem sa debljinom cinka 70 μm te bojanjem u RAL 6005.  
Primjenjuje se dvostruki sustav zaštite od korozije s vrućim cinčanjem srednje debljine 70 µm i dodatnim bojanjem u tri sloja, osnovni premaz (primer) debljine suhog filma 40 µm, međupremaz debljine suhog filma 80 µm i završni premaz na bazi poliuretana debljine 80  µm. Ukupna debljina suhog filma 200 µm.  
Obračun za komplet izrađenih i montiranih vrata sa nosivim stupovima.</t>
    </r>
  </si>
  <si>
    <r>
      <t>Betoniranje podložnog sloja betonom klase C 12/15 prema dimenzijama iz projekta debljine h = 15 cm ispod temeljne ploče.
Podložni sloj se izvodi na zbijenu, ispitanu podlogu, preuzetu po nadzornom inženjeru.
Obračun je po m</t>
    </r>
    <r>
      <rPr>
        <vertAlign val="superscript"/>
        <sz val="9"/>
        <rFont val="Arial Narrow"/>
        <family val="2"/>
        <charset val="238"/>
      </rPr>
      <t>3</t>
    </r>
    <r>
      <rPr>
        <sz val="9"/>
        <rFont val="Arial Narrow"/>
        <family val="2"/>
        <charset val="238"/>
      </rPr>
      <t xml:space="preserve"> ugrađenog betona po projektnim mjerama, a u cijeni je uključena dobava betona, svi prijevozi i prijenosi, potrebne oplate i skele, rad na ugradbi i njezi betona, crpljenje vode, te sav drugi potrebni rad i materijal.
Izvedba, kontrola kakvoće i obračun prema OTU.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</si>
  <si>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temeljne ploče armiranim betonom klase C30/37 </t>
    </r>
    <r>
      <rPr>
        <sz val="9"/>
        <rFont val="Arial Narrow"/>
        <family val="2"/>
        <charset val="238"/>
      </rPr>
      <t xml:space="preserve">
Izrada temeljne ploče Pivot Trafostanice betonom klase C30/37 u četverostranoj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</si>
  <si>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zidova armiranim betonom klase C30/37 
</t>
    </r>
    <r>
      <rPr>
        <sz val="9"/>
        <rFont val="Arial Narrow"/>
        <family val="2"/>
        <charset val="238"/>
      </rPr>
      <t>Izrada zidova, debljine 20 cm betonom klase C 30/37 u dvostranoj oplati.  
U cijenu je uključena izvedba dvostrane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</si>
  <si>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 xml:space="preserve">Izrada podne ploče trafostanice armiranim betonom klase C30/37 </t>
    </r>
    <r>
      <rPr>
        <sz val="9"/>
        <rFont val="Arial Narrow"/>
        <family val="2"/>
        <charset val="238"/>
      </rPr>
      <t xml:space="preserve">
Izrada podne ploče betonom klase C 30/37 u oplati.U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</si>
  <si>
    <r>
      <rPr>
        <b/>
        <sz val="9"/>
        <rFont val="Arial Narrow"/>
        <family val="2"/>
        <charset val="238"/>
      </rPr>
      <t>Izrada krovne ploče trafostanice armiranim betonom klase C30/37</t>
    </r>
    <r>
      <rPr>
        <sz val="9"/>
        <rFont val="Arial Narrow"/>
        <family val="2"/>
        <charset val="238"/>
      </rPr>
      <t xml:space="preserve"> 
Izrada krovne ploče betonom klase C 30/37 u oplati. 
U cijenu je uključena izvedba četverostrane oplate, čišćenje i priprema gornje površine podloge, priprema, doprema i ugradnja betona, izravnavanje do projektirane kote, zaštita i njega betona, kontrola kvalitete i zbijenosti betona, skidanje oplate i odvoz otpadaka. 
U cijenu je uključena i sva potrebna radna skela. Radne reške i dilatacije izvoditi prema posebnim nacrtima iz projekta. Sanacija rupa na mjestima segregacije betona, rupa na mjestima distancera obveza je Izvođača betonskih radova i neće se posebno obračunavati. 
Receptura betona treba biti prilagođena za vodonepropusne betone, a u svemu prema programu kontrole i osiguranja kakvoće ovog projekta i OTU.  Armatura se obračunava posebno. 
Obračun po m</t>
    </r>
    <r>
      <rPr>
        <vertAlign val="superscript"/>
        <sz val="9"/>
        <rFont val="Arial Narrow"/>
        <family val="2"/>
        <charset val="238"/>
      </rPr>
      <t>3</t>
    </r>
    <r>
      <rPr>
        <sz val="9"/>
        <rFont val="Arial Narrow"/>
        <family val="2"/>
        <charset val="238"/>
      </rPr>
      <t xml:space="preserve"> ugrađenog betona po projektnim mjerama.</t>
    </r>
    <r>
      <rPr>
        <b/>
        <sz val="9"/>
        <rFont val="Arial Narrow"/>
        <family val="2"/>
        <charset val="238"/>
      </rPr>
      <t xml:space="preserve">
</t>
    </r>
  </si>
  <si>
    <r>
      <rPr>
        <b/>
        <sz val="9"/>
        <rFont val="Arial Narrow"/>
        <family val="2"/>
        <charset val="238"/>
      </rPr>
      <t xml:space="preserve">Armiranje temelja, zidova, ploča stropnih konstrukcija armaturom B500B </t>
    </r>
    <r>
      <rPr>
        <sz val="9"/>
        <rFont val="Arial Narrow"/>
        <family val="2"/>
        <charset val="238"/>
      </rPr>
      <t xml:space="preserve">
Armiranje temelja, zidova, ploča stropnih konstrukcija armaturom B500B.
U cijenu je uključena nabava, ispravljanje, sječenje, čišćenje, savijanje, doprema, sklapanje i vezanje armature. Zaštitni sloj betona iznosi 6 cm za sve površine koje su u dodiru sa zemljom. Armaturu treba postaviti sa odgovarajućim distancerima. Armaturni koš treba ugraditi 5 cm iznad podložnog betona. U jediničnu cijenu uračunati su: paljena žica sa podvezivanjem, podmetači i nosači armature, sav rad i transport.
Količine čelika su procijenjene, važe količine dane uz planove armature koja će se izraditi za izvedbeni projekt.
Obračun po kg ugrađene armature.</t>
    </r>
  </si>
  <si>
    <r>
      <rPr>
        <b/>
        <sz val="9"/>
        <rFont val="Arial Narrow"/>
        <family val="2"/>
        <charset val="238"/>
      </rPr>
      <t xml:space="preserve">Horizontalna hidroizolacija temeljne ploče </t>
    </r>
    <r>
      <rPr>
        <sz val="9"/>
        <rFont val="Arial Narrow"/>
        <family val="2"/>
        <charset val="238"/>
      </rPr>
      <t xml:space="preserve">
Dobava materijala i izvedba horizontalne hidroizolacije  građevine u svrhu zaštite od temeljne vlage. Faze rada: na horizontalnu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metalnih vijaka za pričvršćenje stupova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horizontalne hidroizolacije temeljne ploče.</t>
    </r>
  </si>
  <si>
    <r>
      <rPr>
        <b/>
        <sz val="9"/>
        <rFont val="Arial Narrow"/>
        <family val="2"/>
        <charset val="238"/>
      </rPr>
      <t xml:space="preserve">Vertikalna hidroizolacija zidova </t>
    </r>
    <r>
      <rPr>
        <sz val="9"/>
        <rFont val="Arial Narrow"/>
        <family val="2"/>
        <charset val="238"/>
      </rPr>
      <t xml:space="preserve">
Dobava materijala i izvedba vertikalne hidroizolacije  građevine u svrhu zaštite od temeljne vlage (ukopani zidovi i sokl objekta). 
Faze rada: na vertikalnu zaglađenu betonsku površinu polažu se slijedeći slojevi:  
a - hladni bitumenski premaz na svim površinama
b - po cijeloj površini visokofleksibilna traka za zavarivanje, staklena tkanina impregnirana posebnim bitumenom i obostrano obložena visokofleksibilnom i homogenom bitumenskom masom sa sastojcima koji povećavaju kvalitetna svojstva. 
PES FILC u traki mase veće ili jednake 200 g/m</t>
    </r>
    <r>
      <rPr>
        <vertAlign val="superscript"/>
        <sz val="9"/>
        <rFont val="Arial Narrow"/>
        <family val="2"/>
        <charset val="238"/>
      </rPr>
      <t>2</t>
    </r>
    <r>
      <rPr>
        <sz val="9"/>
        <rFont val="Arial Narrow"/>
        <family val="2"/>
        <charset val="238"/>
      </rPr>
      <t>.  
Traka treba imati atestirana svojstva: otpornost na nisku temperaturu barem do -10° C; istezanje najmanje 3% pri kidanju; sila kidanja barem 600 N u oba smjera. Preklopi 15 cm. Zavarivanje 100% po cijeloj izoliranoj površini, tako da se spojevi ne podudaraju. 
U stavku su uključene sve potrebne brtve na prodorima za instalacije,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vertikalne hidroizolacije </t>
    </r>
  </si>
  <si>
    <r>
      <rPr>
        <b/>
        <sz val="9"/>
        <rFont val="Arial Narrow"/>
        <family val="2"/>
        <charset val="238"/>
      </rPr>
      <t>Horizontalna hidroizolacija krovne ploče</t>
    </r>
    <r>
      <rPr>
        <sz val="9"/>
        <rFont val="Arial Narrow"/>
        <family val="2"/>
        <charset val="238"/>
      </rPr>
      <t xml:space="preserve"> 
Dobava materijala i izvedba horizontalne hidroizolacije  na armiranobetonskoj stropnoj ploči  od jednoslojnih sintetskih TPO hidroizolacijskih  traka. Preklopi 15 cm. Zavarivanje 100% po cijeloj izoliranoj površini, tako da se spojevi ne podudaraju. 
U stavku su uključene sve potrebne brtve na prodorima metalnih vijaka za pričvršćenje podrožnica a sve u skladu s pravilima struke i uputama proizvođača. Rad obuhvaća i čišćenje radnog mjesta po završenom poslu. 
Obračun po m</t>
    </r>
    <r>
      <rPr>
        <vertAlign val="superscript"/>
        <sz val="9"/>
        <rFont val="Arial Narrow"/>
        <family val="2"/>
        <charset val="238"/>
      </rPr>
      <t>2</t>
    </r>
    <r>
      <rPr>
        <sz val="9"/>
        <rFont val="Arial Narrow"/>
        <family val="2"/>
        <charset val="238"/>
      </rPr>
      <t xml:space="preserve"> stvarno izvedene horizontalne hidroizolacije krovne ploče.</t>
    </r>
  </si>
  <si>
    <r>
      <rPr>
        <b/>
        <sz val="9"/>
        <rFont val="Arial Narrow"/>
        <family val="2"/>
        <charset val="238"/>
      </rPr>
      <t xml:space="preserve">Zaštita vertikalne hidroizolacije u tlu </t>
    </r>
    <r>
      <rPr>
        <sz val="9"/>
        <rFont val="Arial Narrow"/>
        <family val="2"/>
        <charset val="238"/>
      </rPr>
      <t xml:space="preserve">
Dobava materijala i izvedba zaštite vertikalne hidroizolacije, odnosno toplinske izolacije (XPS) u tlu, čepastom trakom. Sve prema uputama proizvođača i pravilima struke. 
Obračun po m</t>
    </r>
    <r>
      <rPr>
        <vertAlign val="superscript"/>
        <sz val="9"/>
        <rFont val="Arial Narrow"/>
        <family val="2"/>
        <charset val="238"/>
      </rPr>
      <t>2</t>
    </r>
    <r>
      <rPr>
        <sz val="9"/>
        <rFont val="Arial Narrow"/>
        <family val="2"/>
        <charset val="238"/>
      </rPr>
      <t xml:space="preserve"> stvarno izvedene zaštite</t>
    </r>
  </si>
  <si>
    <r>
      <t xml:space="preserve">Drvena konstrukcija krovišta - rogovi 
</t>
    </r>
    <r>
      <rPr>
        <sz val="9"/>
        <rFont val="Arial Narrow"/>
        <family val="2"/>
        <charset val="238"/>
      </rPr>
      <t>Nabava, izrada, dobava i postavljanje drvene krovne konstrukcije krova od suhe jelove građe, propisno suhe i obavezno premazane fungicidnim premazom prema priloženim nacrtima i detaljima. Krovište je jednostrešno, nagiba prema nacrtima sa rogovima koji su oslonjeni na horizontalnu armiranobetonsku ploču, odnosno na hidroizolaciju. 
Roženice su dimenzija (š/v) 10/14 cm. 
Stavka obuhvaća sav rad, pričvrsna sredstva, vijke, čavle, alat i strojeve potrebne za postavljanje drvene konstrukcije.
Obračun je po m</t>
    </r>
    <r>
      <rPr>
        <vertAlign val="superscript"/>
        <sz val="9"/>
        <rFont val="Arial Narrow"/>
        <family val="2"/>
        <charset val="238"/>
      </rPr>
      <t>2</t>
    </r>
    <r>
      <rPr>
        <sz val="9"/>
        <rFont val="Arial Narrow"/>
        <family val="2"/>
        <charset val="238"/>
      </rPr>
      <t xml:space="preserve"> horizontalne projekcije krovišta.</t>
    </r>
  </si>
  <si>
    <r>
      <t xml:space="preserve">Drvena konstrukcija krovišta - letve i kontraletve 
</t>
    </r>
    <r>
      <rPr>
        <sz val="9"/>
        <rFont val="Arial Narrow"/>
        <family val="2"/>
        <charset val="238"/>
      </rPr>
      <t>Nabava, izrada, dobava i postavljanje krovišta prema priloženim projektima i detaljima. Na ranije izvedenu drvenu konstrukciju krova izvesti postavu kontraletvi 6/6 cm po roženicama, a na njih drvene letve 6/6 cm koje će nositi krovni pokrov od trapeznog lima. Osni razmak letvi za pokrov uzeti prema uputama proizvođača odabranog pokrova.
Štafle su od četinara 2. klase, propisno suhe i obavezno premazane fungicidnim premazom. 
Stavka obuhvaća sav rad, pričvrsna sredstva, vijke, čavle, alat i strojeve potrebne za postavljanje drvene konstrukcije.
Obračun je po m</t>
    </r>
    <r>
      <rPr>
        <vertAlign val="superscript"/>
        <sz val="9"/>
        <rFont val="Arial Narrow"/>
        <family val="2"/>
        <charset val="238"/>
      </rPr>
      <t>2</t>
    </r>
    <r>
      <rPr>
        <sz val="9"/>
        <rFont val="Arial Narrow"/>
        <family val="2"/>
        <charset val="238"/>
      </rPr>
      <t xml:space="preserve"> stvarne površine krovišta.</t>
    </r>
  </si>
  <si>
    <r>
      <t xml:space="preserve">Profilirani pocinčani lim na krovnoj konstrukciji 
</t>
    </r>
    <r>
      <rPr>
        <sz val="9"/>
        <rFont val="Arial Narrow"/>
        <family val="2"/>
        <charset val="238"/>
      </rPr>
      <t>Nabava i postavljanje profiliranog lima (visina vala = 4 cm, širina vala = 10 cm, debljina lima =0,75 mm) na krovnu konstrukciju.
Lim se pričvršćuje na sekundarnu krovnu konstrukciju.
Lim mora biti s obje strane zaštićen cinkovom prevlakom Z 175.
Završni pokrovni sloj lima polyester bojom debljine 25 μm prema želji investitora.
Lim se pričvršćuje na sekundarnu krovnu konstrukciju.
U jediničnu cijenu stavke uračunati su bušenja prodora, sva pričvrstni pribor, pomoćni materijal, alat i strojevi potrebni za potpuno izvršenje radova. 
Obračun je po m</t>
    </r>
    <r>
      <rPr>
        <vertAlign val="superscript"/>
        <sz val="9"/>
        <rFont val="Arial Narrow"/>
        <family val="2"/>
        <charset val="238"/>
      </rPr>
      <t>2</t>
    </r>
    <r>
      <rPr>
        <sz val="9"/>
        <rFont val="Arial Narrow"/>
        <family val="2"/>
        <charset val="238"/>
      </rPr>
      <t xml:space="preserve"> stvarne površine krovišta.  </t>
    </r>
  </si>
  <si>
    <r>
      <t xml:space="preserve">Toplinska izolacija krovišta 
</t>
    </r>
    <r>
      <rPr>
        <sz val="9"/>
        <rFont val="Arial Narrow"/>
        <family val="2"/>
        <charset val="238"/>
      </rPr>
      <t>Dobava materijala i ugradnja toplinske izolacije krovišta od mineralne vune ukupne debljine 14 cm u prostor između rogova sa osiguranjem prostora ventilirajućeg sloja. 
Tehničke karakteristike koje mora ispunjavati izolacijski sustav su:
- klasa negorivosti (reakcija na požar): A1
- koeficijent toplinske provodljivosti H: 0,035 W/mK 
- paropropusnost: 1 - 1,4
U stavku uključena i dobava i postavljanje PE folije za zaštitu sloja toplinske izolacije i spojni materijal. 
Obračun je po m</t>
    </r>
    <r>
      <rPr>
        <vertAlign val="superscript"/>
        <sz val="9"/>
        <rFont val="Arial Narrow"/>
        <family val="2"/>
        <charset val="238"/>
      </rPr>
      <t>2</t>
    </r>
    <r>
      <rPr>
        <sz val="9"/>
        <rFont val="Arial Narrow"/>
        <family val="2"/>
        <charset val="238"/>
      </rPr>
      <t xml:space="preserve"> stvarne površine krovišta.    
</t>
    </r>
  </si>
  <si>
    <r>
      <t xml:space="preserve">Limeni opšav krovnog zabata 
</t>
    </r>
    <r>
      <rPr>
        <sz val="9"/>
        <rFont val="Arial Narrow"/>
        <family val="2"/>
        <charset val="238"/>
      </rPr>
      <t xml:space="preserve">Nabava materijala i izrada limenog opšava krovnog zabata od alu-lima plastificiranog u boji po izboru projektanta (prema odabranoj boji trapeznog lima). Razvijena širina opšava 70 cm.  Uključivo sva rezanja, pripasivanja i lotanja, pričvsne kuke, doprema na gradilište i montiranje na konačni položaj. 
Obračun je po m' stvarno izvedenog opšava.     </t>
    </r>
  </si>
  <si>
    <r>
      <rPr>
        <b/>
        <sz val="9"/>
        <rFont val="Arial Narrow"/>
        <family val="2"/>
        <charset val="238"/>
      </rPr>
      <t>Izrada, dostava i montaža dvokrilnih vrata od eloksiranog aluminija proizvodne mjere 154 x 219,5 cm.</t>
    </r>
    <r>
      <rPr>
        <sz val="9"/>
        <rFont val="Arial Narrow"/>
        <family val="2"/>
        <charset val="238"/>
      </rPr>
      <t xml:space="preserve">
(svjetla mjera 143 x 214 cm) sa ventilacionim rebrenicama po čitavoj visini vratnih krila. 
Prag je čelični antikorozivno zaštičen kutnik 40/40/4 mm ugrađen kod betoniranja varenjem na armaturu.
Ispuna krila je dvostruki  međusobno poliuretanom kaširan eloksirani aluminijski lim. 
Na rebrenice s unutarnje ugraditi aluminijsku zaštitnu mrežicu s otvorima 3 mm. Ugradnja vruće pocinčanim vijcima na čelična ubetonirana sidra.
Brava cilindrična sa mogučnošću otvaranja iznutra bez ključa. Sav okov i pomoćni pribor mora biti kompatibilan sa eloksiranim aluminijem ili zaštićen na kontaktnim plohama radi sprečavanja korozije izazvane razlikom potencijala materijala u vlažnoj atmosferi.
Obračun po ugrađenom komadu dvokrilnih vrata.</t>
    </r>
  </si>
  <si>
    <r>
      <rPr>
        <b/>
        <sz val="9"/>
        <rFont val="Arial Narrow"/>
        <family val="2"/>
        <charset val="238"/>
      </rPr>
      <t xml:space="preserve">Izrada, dostava i montaža jednokrilnih vrata od eloksiranog aluminija proizvodne mjere 99 x 219,5 cm.
</t>
    </r>
    <r>
      <rPr>
        <sz val="9"/>
        <rFont val="Arial Narrow"/>
        <family val="2"/>
        <charset val="238"/>
      </rPr>
      <t>(Svjetla mjera 88 x 214 cm)  sa ventilacionim rebrenicama po čitavoj visini vratnih krila. 
Ugraditi okov za fiksiranje vratnog krila u otvorenom položaju.
Prag je čelični antikorozivno zaštičen kutnik 40/40/4 mm ugrađen kod betoniranja varenjem na armaturu.
Ispuna krila je dvostruki  međusobno poliuretanom kaširan eloksirani aluminijski lim. 
Na rebrenice s unutarnje ugraditi aluminijsku zaštitnu mrežicu s otvorima 3 mm. Ugradnja vruće pocinčanim vijcima na čelična ubetonirana sidra.
Brava cilindrična sa mogučnošću otvaranja iznutra bez ključa. Sav okov i pomoćni pribor mora biti kompatibilan sa eloksiranim aluminijem ili zaštićen na kontaktnim plohama radi sprečavanja korozije izazvane razlikom potencijala materijala u vlažnoj atmosferi.
Obračun po ugrađenom komadu jednokrilnih vrata.</t>
    </r>
  </si>
  <si>
    <r>
      <rPr>
        <b/>
        <sz val="9"/>
        <rFont val="Arial Narrow"/>
        <family val="2"/>
        <charset val="238"/>
      </rPr>
      <t>Izrada, dostava i montaža ventilacijske žaluzine od eloksiranog aluminija, proizvodne mjere 80 × 80 cm, sa zaštitnom mrežicom iznutra, otvora 3 mm.</t>
    </r>
    <r>
      <rPr>
        <sz val="9"/>
        <rFont val="Arial Narrow"/>
        <family val="2"/>
        <charset val="238"/>
      </rPr>
      <t xml:space="preserve">
Ugradnja vruće pocinčanim vijcima na čelična ubetonirana sidra. 
Obračun po ugrađenom kompletu.
</t>
    </r>
  </si>
  <si>
    <r>
      <rPr>
        <b/>
        <sz val="9"/>
        <rFont val="Arial Narrow"/>
        <family val="2"/>
        <charset val="238"/>
      </rPr>
      <t>Izrada, dostava i montaža L profila (50 × 50 × 5 mm) ukupne duljine 350 cm i aluminijske mrežice od istegnutog lima površine 155 × 20 cm, s otvorima 3 mm</t>
    </r>
    <r>
      <rPr>
        <sz val="9"/>
        <rFont val="Arial Narrow"/>
        <family val="2"/>
        <charset val="238"/>
      </rPr>
      <t xml:space="preserve">
Obračun po ugrađenom kompletu.</t>
    </r>
  </si>
  <si>
    <r>
      <rPr>
        <b/>
        <sz val="9"/>
        <rFont val="Arial Narrow"/>
        <family val="2"/>
        <charset val="238"/>
      </rPr>
      <t xml:space="preserve">Izrada, dostava i montaža poklopca montažnog otvora od rebrastog čeličnog lima 5 mm, sa okvirom od kutnika 40/40/3 mm i privarenim ležajnim kutnikom 15/15/3 mm. </t>
    </r>
    <r>
      <rPr>
        <sz val="9"/>
        <rFont val="Arial Narrow"/>
        <family val="2"/>
        <charset val="238"/>
      </rPr>
      <t>Ugradnja okvira kod betoniranja učvršćenjem vareno za armaturu. Otvor veličine 70/180 cm, a poklopac izraditi u dva jednaka dijela sa otvorima za podizanje. Sve kompletno antikorozivno obraditi.
Obračun po ugrađenom kompletu.</t>
    </r>
  </si>
  <si>
    <r>
      <rPr>
        <b/>
        <sz val="9"/>
        <rFont val="Arial Narrow"/>
        <family val="2"/>
        <charset val="238"/>
      </rPr>
      <t xml:space="preserve">Izrada, dostava i montaža poklopca montažnog otvora od rebrastog čeličnog lima 5 mm, sa okvirom od kutnika 40/40/3 mm i privarenim ležajnim kutnikom 15/15/3 mm. </t>
    </r>
    <r>
      <rPr>
        <sz val="9"/>
        <rFont val="Arial Narrow"/>
        <family val="2"/>
        <charset val="238"/>
      </rPr>
      <t>Ugradnja okvira kod betoniranja učvršćenjem vareno za armaturu.Otvor veličine 50/180 cm, a poklopac izraditi u dva jednaka dijela sa otvorima za podizanje. Sve kompletno antikorozivno obraditi.
Obračun po ugrađenom kompletu.</t>
    </r>
  </si>
  <si>
    <r>
      <rPr>
        <b/>
        <sz val="9"/>
        <rFont val="Arial Narrow"/>
        <family val="2"/>
        <charset val="238"/>
      </rPr>
      <t xml:space="preserve">Izrada, dostava i montaža poklopca montažnog otvora od rebrastog čeličnog lima 5 mm, sa okvirom od kutnika 40/40/3 mm i privarenim ležajnim kutnikom 15/15/3 mm. </t>
    </r>
    <r>
      <rPr>
        <sz val="9"/>
        <rFont val="Arial Narrow"/>
        <family val="2"/>
        <charset val="238"/>
      </rPr>
      <t>Ugradnja okvira kod betoniranja učvršćenjem vareno za armaturu.Otvor veličine 35/180 cm, a poklopac izraditi u dva jednaka dijela sa otvorima za podizanje. Sve kompletno antikorozivno obraditi.
Obračun po ugrađenom kompletu.</t>
    </r>
  </si>
  <si>
    <r>
      <rPr>
        <b/>
        <sz val="9"/>
        <rFont val="Arial Narrow"/>
        <family val="2"/>
        <charset val="238"/>
      </rPr>
      <t xml:space="preserve">Dobava i ugradba tračnice u temelj transformatora, prema uputama proizvođača. 
</t>
    </r>
    <r>
      <rPr>
        <sz val="9"/>
        <rFont val="Arial Narrow"/>
        <family val="2"/>
        <charset val="238"/>
      </rPr>
      <t>U cijenu uračunati podložne pločice, sidrene vijke i sidrenje u armirano betonski temelj. 
Ukupne dužine 214 cm. 
Obračun po ugrađenom komadu.</t>
    </r>
  </si>
  <si>
    <r>
      <t xml:space="preserve">Izrada cementno-vapnene strojne žbuke debljine 1,5-2 cm na zidovima od betona uz prethodno nanošenje cementnog šprica. 
</t>
    </r>
    <r>
      <rPr>
        <sz val="9"/>
        <rFont val="Arial Narrow"/>
        <family val="2"/>
        <charset val="238"/>
      </rPr>
      <t>Sudar žbuke zidova sa žbukom stropa pod pravim kutem. Bridovi špaleta i uglovi moraju biti uredno izvedeni i ravno odrezani sa ugrađenim zaštitnim kutnicima. U cijenu uračunata i potrebna zidarska skela visine do 3 m. Žbukaju se svi prostori crpne stanice.
Obračun po m</t>
    </r>
    <r>
      <rPr>
        <vertAlign val="superscript"/>
        <sz val="9"/>
        <rFont val="Arial Narrow"/>
        <family val="2"/>
        <charset val="238"/>
      </rPr>
      <t>2</t>
    </r>
    <r>
      <rPr>
        <sz val="9"/>
        <rFont val="Arial Narrow"/>
        <family val="2"/>
        <charset val="238"/>
      </rPr>
      <t xml:space="preserve"> stvarno postavljene žbuke.</t>
    </r>
  </si>
  <si>
    <r>
      <t xml:space="preserve">Izrada cementno-vapnene strojne žbuke debljine 1,5-2 cm na podgledu stropa od betona uz prethodno nanošenje cementnog šprica.
</t>
    </r>
    <r>
      <rPr>
        <sz val="9"/>
        <rFont val="Arial Narrow"/>
        <family val="2"/>
        <charset val="238"/>
      </rPr>
      <t>Sudar žbuke bočnih stranica sa žbukom stropa pod pravim kutem. U cijenu uračunata i potrebna zidarska skela visine do 3 m. Žbukaju se svi prostori trafostanice. 
Obračun po m</t>
    </r>
    <r>
      <rPr>
        <vertAlign val="superscript"/>
        <sz val="9"/>
        <rFont val="Arial Narrow"/>
        <family val="2"/>
        <charset val="238"/>
      </rPr>
      <t>2</t>
    </r>
    <r>
      <rPr>
        <sz val="9"/>
        <rFont val="Arial Narrow"/>
        <family val="2"/>
        <charset val="238"/>
      </rPr>
      <t xml:space="preserve"> stvarno postavljene žbuke.</t>
    </r>
  </si>
  <si>
    <r>
      <t xml:space="preserve">Priprema podloge za industrijski pod u TS Pivot
</t>
    </r>
    <r>
      <rPr>
        <sz val="9"/>
        <rFont val="Arial Narrow"/>
        <family val="2"/>
        <charset val="238"/>
      </rPr>
      <t>Prije izvedbe industrijskog poda potrebno je pripremiti podlogu. 
”Frezanje” podloge, skidanje većih debljina betona ili ispunjenje pukotina (primjenjuje se kad je podloga neravna, ili je na većoj visini od potrebne), a u cilju poravnanja iste, te postizanja čvrstoće prijanjanja od najmanje 1,5 N/mm</t>
    </r>
    <r>
      <rPr>
        <vertAlign val="superscript"/>
        <sz val="9"/>
        <rFont val="Arial Narrow"/>
        <family val="2"/>
        <charset val="238"/>
      </rPr>
      <t>2</t>
    </r>
    <r>
      <rPr>
        <sz val="9"/>
        <rFont val="Arial Narrow"/>
        <family val="2"/>
        <charset val="238"/>
      </rPr>
      <t>, uključujući odvoz i zbrinjavanje građevinske šute. Podlogu je potrebno dovesti u stanje da zadovoljava uvjete za postavu završnog sloja industrijskog poda.
Obračun po m</t>
    </r>
    <r>
      <rPr>
        <vertAlign val="superscript"/>
        <sz val="9"/>
        <rFont val="Arial Narrow"/>
        <family val="2"/>
        <charset val="238"/>
      </rPr>
      <t>2</t>
    </r>
    <r>
      <rPr>
        <sz val="9"/>
        <rFont val="Arial Narrow"/>
        <family val="2"/>
        <charset val="238"/>
      </rPr>
      <t xml:space="preserve"> stvarno uređene podloge.</t>
    </r>
  </si>
  <si>
    <r>
      <t xml:space="preserve">Izrada industrijskog poda u TS Pivot
</t>
    </r>
    <r>
      <rPr>
        <sz val="9"/>
        <rFont val="Arial Narrow"/>
        <family val="2"/>
        <charset val="238"/>
      </rPr>
      <t>Dobava i ugradnja monolitnog, vodonepropusnog, epoksidnog sustava poda g, debljine oko 2 mm. 
Boja premaza prema izboru projektanta. Protukliznost razreda R11. Premaz se nanosi na podlogu pripremljenu prema uputama prozivođača materijala i obrađenu odgovarajućim temeljnim premazom. Izrada obodnog holker uključena u cijenu. Priprema podloge je opisana u stavci 9.1. Pod u prostoru crpne stanice.
Obračun po m</t>
    </r>
    <r>
      <rPr>
        <vertAlign val="superscript"/>
        <sz val="9"/>
        <rFont val="Arial Narrow"/>
        <family val="2"/>
        <charset val="238"/>
      </rPr>
      <t>2</t>
    </r>
    <r>
      <rPr>
        <sz val="9"/>
        <rFont val="Arial Narrow"/>
        <family val="2"/>
        <charset val="238"/>
      </rPr>
      <t xml:space="preserve"> stvarno ugrađenog sustava poda.</t>
    </r>
  </si>
  <si>
    <r>
      <t xml:space="preserve">Bojenje zidova završno obrađenih žbukanjem, akrilnim bojama  na već pripremljenu podlogu. 
</t>
    </r>
    <r>
      <rPr>
        <sz val="9"/>
        <rFont val="Arial Narrow"/>
        <family val="2"/>
        <charset val="238"/>
      </rPr>
      <t>Izvedba u boji i tonu po izboru investitora. Visina bojanja 4 m od gotovog poda. 
Stavka uključuje sav alat, strojeve, materijal i rad, sve prijevoze i prijenose za izvršenje stavke.
U cijenu uračunata i nabava, doprema i ugradnja, održavanje, demontaža i odvoz sa gradilišta zidarske skele visine do 4 m.
Obračun po m</t>
    </r>
    <r>
      <rPr>
        <vertAlign val="superscript"/>
        <sz val="9"/>
        <rFont val="Arial Narrow"/>
        <family val="2"/>
        <charset val="238"/>
      </rPr>
      <t>2</t>
    </r>
    <r>
      <rPr>
        <sz val="9"/>
        <rFont val="Arial Narrow"/>
        <family val="2"/>
        <charset val="238"/>
      </rPr>
      <t xml:space="preserve"> obojene površine zida.</t>
    </r>
  </si>
  <si>
    <r>
      <t xml:space="preserve">Bojenje stropa i stropnih greda završno obrađenih žbukanjem, akrilnim bojama na već pripremljenu podlogu. 
</t>
    </r>
    <r>
      <rPr>
        <sz val="9"/>
        <rFont val="Arial Narrow"/>
        <family val="2"/>
        <charset val="238"/>
      </rPr>
      <t>Izvedba u boji i tonu po izboru investitora. Visina bojanja 4 m od gotovog poda. 
Stavka uključuje sav alat, strojeve, materijal i rad, sve prijevoze i prijenose za izvršenje stavke.
U cijenu uračunata i nabava, doprema i ugradnja, održavanje, demontaža i odvoz sa gradilišta zidarske skele visine do 4 m.
Obračun po m</t>
    </r>
    <r>
      <rPr>
        <vertAlign val="superscript"/>
        <sz val="9"/>
        <rFont val="Arial Narrow"/>
        <family val="2"/>
        <charset val="238"/>
      </rPr>
      <t>2</t>
    </r>
    <r>
      <rPr>
        <sz val="9"/>
        <rFont val="Arial Narrow"/>
        <family val="2"/>
        <charset val="238"/>
      </rPr>
      <t xml:space="preserve"> obojene površine stropa.</t>
    </r>
  </si>
  <si>
    <r>
      <t xml:space="preserve">Izrada - obilježavanje mjesta za parkiranje - uzdužno (H60) bijele boje kišne crte
</t>
    </r>
    <r>
      <rPr>
        <sz val="9"/>
        <rFont val="Arial Narrow"/>
        <family val="2"/>
        <charset val="238"/>
      </rPr>
      <t>Oznake na kolniku izvode se prema projektu prometne opreme i signalizacije, a u skladu s važećim Pravilnikom o prometnim znakovima, opremi i signalizaciji na cestama i važećim normama koje reguliraju to područje. U cijenu ulazi sav rad, materijal prijevoz i sve ostalo što je potrebno za potpuni dovršetak posla uključujući potrebna ispitivanja kakvoće materijala i rada. Obračun je po m izvedenih oznaka. Izvedba, kontrola kakvoće i obračun prema OTU.
Obračun po m' crte.</t>
    </r>
  </si>
  <si>
    <r>
      <t xml:space="preserve">TRANSFORMATORSKA STANICA TS PIVOT
</t>
    </r>
    <r>
      <rPr>
        <sz val="9"/>
        <rFont val="Arial Narrow"/>
        <family val="2"/>
        <charset val="238"/>
      </rPr>
      <t>U ponuđenoj jediničnoj cijeni obuhvatiti: dostavu dokaza kvalitete opreme i materijala, nabavu, dopremu na gradilište, ugradnju, puštanje u rad, dokaze kvalitete izvedenih radova (ispitivanja)</t>
    </r>
  </si>
  <si>
    <r>
      <rPr>
        <b/>
        <sz val="9"/>
        <rFont val="Arial Narrow"/>
        <family val="2"/>
        <charset val="238"/>
      </rPr>
      <t>Napomena: Stavka troškovnika je opisana u više redaka (8.1.1. - 8.1.4.), a ponuđač daje cijenu za ovu stavku u retku 8.1.4.</t>
    </r>
    <r>
      <rPr>
        <sz val="9"/>
        <rFont val="Arial Narrow"/>
        <family val="2"/>
        <charset val="238"/>
      </rPr>
      <t xml:space="preserve">
Srednjenaponski sklopni blok
Dobava, dopremanje, montaža na pripremljene nosače i spajanje plinom izoliranog srednjenaponskog sklopnog bloka u kućištu izoliranom plinom SF6 u konfiguraciji s:
- vodno polje s tropoložajnom rastavnom sklopkom / zemljospojnikom, 
- trafo polje s osiguračem i tropoložajnom rastavnom sklopkom / zemljospojnikom
Blok je slobodnostojeći, predviđen za pričvršćenje na pod prostorije pomoću standardnih sidrenih vijaka. Konstrukcija bloka je izrađena od INOX materijala kotao sa SF6 plinom te iz lima, zaštićenog protiv korozije plastificiranjem u boji RAL 9003 prednja upravljačka ploča.  Okvirne vrijednosti: dimenzije srednjenaponskog bloka su (VxŠxD) 1380x680x752 mm</t>
    </r>
    <r>
      <rPr>
        <sz val="9"/>
        <color rgb="FFFF0000"/>
        <rFont val="Arial Narrow"/>
        <family val="2"/>
        <charset val="238"/>
      </rPr>
      <t>.</t>
    </r>
  </si>
  <si>
    <r>
      <rPr>
        <b/>
        <sz val="9"/>
        <rFont val="Arial Narrow"/>
        <family val="2"/>
        <charset val="238"/>
      </rPr>
      <t>Modul vodnog polja C (+J1)</t>
    </r>
    <r>
      <rPr>
        <sz val="9"/>
        <rFont val="Arial Narrow"/>
        <family val="2"/>
        <charset val="238"/>
      </rPr>
      <t xml:space="preserve">
'Vodno polje tip (C) opremljeno s tropoložajnom rastavnom sklopkom / zemljospojnikom s ručnim pogonom rastavne sklopke, s pomoćnom sklopkom za signalizaciju položaja rastavne sklopke (2NO + 2NC) i pomoćnom sklopkom za signalizaciju položaja zemljospojnika (1NO + 1NC),  HR kapacitivnim indikatorima napona,  manometar za kontrolu plina, mehaničkim međublokadama i mehaničkom indikacijom položaja rastavne sklopke i zemljospojnika, sabirnicama 630 A, blokadom kabelskog poklopca - sprečavanja uklopa rastavne sklopke kod otvorenog poklopca ili ulaska u odjeljak kada je sklopka uklopljena, provodnim konusnim izolatorima-adapterima tipa C 630 A (vijčani M16). Upravljački napon pomoćnih strujnih krugova je 230 VAC. Zajedno sa sklopnim blokom standardno se isporučuju poluge za sklapanje aparata ugrađenih u blok.
kom 1</t>
    </r>
  </si>
  <si>
    <r>
      <rPr>
        <b/>
        <sz val="9"/>
        <rFont val="Arial Narrow"/>
        <family val="2"/>
        <charset val="238"/>
      </rPr>
      <t>Modul transformatorskih polja T1 (+J2)</t>
    </r>
    <r>
      <rPr>
        <sz val="9"/>
        <rFont val="Arial Narrow"/>
        <family val="2"/>
        <charset val="238"/>
      </rPr>
      <t xml:space="preserve">
Transformatorsko polje (T1) opremljeno podnožjem za osigurač i tropoložajnom rastavnom sklopkom i uzemljivačem, ručnim upravljanjem, indikatorima pregorenosti osigurača isklopni svitak 230VAC, HR kapacitivnim indikatorima napona, manometar za kontrolu plina, provodnim konusnim izolatorima-adapterima tipa A 250A. Upravljački napon pomoćnih strujnih krugova je 230VAC. Zajedno sa sklopnim blokom standardno se isporučuju poluge za sklapanje aparata ugrađenih u blok.
</t>
    </r>
  </si>
  <si>
    <r>
      <rPr>
        <b/>
        <sz val="9"/>
        <rFont val="Arial Narrow"/>
        <family val="2"/>
        <charset val="238"/>
      </rPr>
      <t>Energetski transformator, +T2</t>
    </r>
    <r>
      <rPr>
        <sz val="9"/>
        <rFont val="Arial Narrow"/>
        <family val="2"/>
        <charset val="238"/>
      </rPr>
      <t xml:space="preserve">
Dobava, ugradnja i spajanje energetskog suhog transformatora:
Snage 100 kVA, prijenosnog omjera 10(20) kV ± 2x2,5 % / 0,4 kV, spoja Dyn5, napona kratkog spoja uk = 6 %, gubici bez tereta max 280 W, gubici na temperaturi od 120 °C max 1800 W
Klase transformatora su C3, E3, F1 te parcijalna izbijanja manja ili jednaka od 5 pC. 
Smanjeni gubitci transformatora - A0Ak ECODESIGN 
Oprema koju treba isporučiti uz transformator je sljedeća:
 - dvosmjerni kotači,
 - kuke za podizanje i vuču, 
- stezaljke za uzemljenje (2 kom),
 - antivibracijske podloške (4 kom),
 - natpisna pločica,
 - SN i NN priključci,
 - sonde PT 100 (3 kom),
 - zaštitni relej 24-220 VAC/DC. 
Okvirne vrijednosti
Ukupne dimenzije 1330x1179x713 mm (VxŠxD).</t>
    </r>
  </si>
  <si>
    <r>
      <t>Kabel, dobava, montaža i spajanje
PP00 2x1,5 mm</t>
    </r>
    <r>
      <rPr>
        <vertAlign val="superscript"/>
        <sz val="9"/>
        <rFont val="Arial Narrow"/>
        <family val="2"/>
        <charset val="238"/>
      </rPr>
      <t>2</t>
    </r>
  </si>
  <si>
    <r>
      <t>PP00-Y 3x2,5 mm</t>
    </r>
    <r>
      <rPr>
        <vertAlign val="superscript"/>
        <sz val="9"/>
        <rFont val="Arial Narrow"/>
        <family val="2"/>
        <charset val="238"/>
      </rPr>
      <t>2</t>
    </r>
  </si>
  <si>
    <r>
      <t>P00-Y 3x1,5 mm</t>
    </r>
    <r>
      <rPr>
        <vertAlign val="superscript"/>
        <sz val="9"/>
        <rFont val="Arial Narrow"/>
        <family val="2"/>
        <charset val="238"/>
      </rPr>
      <t>2</t>
    </r>
  </si>
  <si>
    <r>
      <rPr>
        <b/>
        <sz val="9"/>
        <rFont val="Arial Narrow"/>
        <family val="2"/>
        <charset val="238"/>
      </rPr>
      <t>Napomena: Stavka troškovnika je opisana u više redaka (8.1.34. - 8.1.38.), a ponuđač daje cijenu za ovu stavku u retku 8.1.38.
Niskonaponski razvodni ormari +N1</t>
    </r>
    <r>
      <rPr>
        <sz val="9"/>
        <rFont val="Arial Narrow"/>
        <family val="2"/>
        <charset val="238"/>
      </rPr>
      <t xml:space="preserve">
Dobava, montaža i spajanje samostojećeg niskonaponskog sklopnog bloka, prema shemi “NE1, TS PIVOT”, nazivne struje do In=250 A, nazivnog napona izolacije glavnih sabirnica do 1000 V, f=50 Hz, stupnja zaštite IP55, stukture od galvaniziranog čelika, zaštićen sa polimer epoxy zaštitom u boji RAL 7035, sastavljen od 2 aparatna polja širine 800 , okvirnih dimenzija 1600x2200x600 mm ( Š x V x D ), uvod kabela s donje strane. Razdjelnik je s postoljem od 200 mm. Ormar je opremljen horizontalnim bakrenim sabirnicama  (2x600)x2200x600 mm sa postoljem od 200 mm. Niskonaponski sklopni blok je sastavljen od sljedeće sklopne opreme;</t>
    </r>
  </si>
  <si>
    <r>
      <rPr>
        <b/>
        <sz val="9"/>
        <rFont val="Arial Narrow"/>
        <family val="2"/>
        <charset val="238"/>
      </rPr>
      <t>Strojni široki iskop</t>
    </r>
    <r>
      <rPr>
        <sz val="9"/>
        <rFont val="Arial Narrow"/>
        <family val="2"/>
        <charset val="238"/>
      </rPr>
      <t xml:space="preserve"> rova neovisno o kategoriji tla za polaganje PEHD cijevi profila 90 mm, 180 mm, 200 mm,  250 mm, 280 mm i 315 mm, DUKTIL profila 90 mm, 350 mm, 400 mm, 500 mm i 600 mm cijevi. Dubina iskopa je od 1,15 m do 3,5 m. Materijal iz iskopa odbacivati na jednu stranu rova, ali tako da se osigura nesmetana doprema i spuštanje cijevi u rov. Potrebno je ostaviti slobodnu bankinu uz rov širine 0,5 m. Radovi moraju teći u potpunoj koordinaciji s montažom cijevi. Materijal iz iskopa dijelom će se odvoziti na trajnu deponiju a dijelom koristiti za zatrpavanje rova nakon zaštite cijevi neagresivnim materijalom. U cijenu su uključeni mobilizacija i sav potreban rad ljudi i strojeva, troškovi osiguravanja izvođenja radova u suhom, izrada razupiranja rova na mjestima iskopa rova za polaganje cijevi ili okana i izbacivanje zemlje uslijed urušavanja.  Razupiranje je predviđeno pomoću oplate na dubinama rova od preko 1 metar što će omogućiti siguran rad na otkopima i ostalim radovima u rovu. Stavkom uključeno postavljanje izvlačenje i premještanje oplate s izbacivanjem skinutog materijala van rova nakon završenih radova, kao i transportni troškovi materijala. 
Obračun po m</t>
    </r>
    <r>
      <rPr>
        <vertAlign val="superscript"/>
        <sz val="9"/>
        <rFont val="Arial Narrow"/>
        <family val="2"/>
        <charset val="238"/>
      </rPr>
      <t>3</t>
    </r>
    <r>
      <rPr>
        <sz val="9"/>
        <rFont val="Arial Narrow"/>
        <family val="2"/>
        <charset val="238"/>
      </rPr>
      <t xml:space="preserve"> iskopanog materijala u sraslom stanju.</t>
    </r>
  </si>
  <si>
    <r>
      <rPr>
        <b/>
        <sz val="9"/>
        <rFont val="Arial Narrow"/>
        <family val="2"/>
        <charset val="238"/>
      </rPr>
      <t xml:space="preserve">Dokop zemlje </t>
    </r>
    <r>
      <rPr>
        <sz val="9"/>
        <rFont val="Arial Narrow"/>
        <family val="2"/>
        <charset val="238"/>
      </rPr>
      <t>neovisno o kategoriji tla na mjestu izgradnje okna (zasunske komore). Izvršit će se proširenje iskopa (jame) i dubine prema uzdužnom profilu, odnosno podacima iz detalja komore. Iskop se vrši s vertikalnim odsjecanjem stranica i dna. Dimenzije jame može se povećati ili smanjiti ukoliko to zahtjeva i omogućuje stanje na terenu. U cijenu su uključeni mobilizacija i sav potreban rad ljudi i strojeva, troškovi osiguravanja izvođenja radova u suhom, izrada razupiranja rova na mjestima iskopa rova za polaganje cijevi ili okana i izbacivanje zemlje uslijed urušavanja. Razupiranje je predviđeno pomoću dasaka, greda i klinova da se omogući siguran rad na otkopu i ostalim radovima u rovu. Stavkom uključeno skidanje razupirača i dasaka sa izbacivanjem skinutog materijala van rova nakon završenih radova, kao i transportni troškovi materijala. Dubina iskopa do 3 m’ za za komore vanjskih dimenzija:
2,3 x 2,8 m’ 6 kom
1,9 x 2,8 m’ 4 kom 
3,0 x 3,0 m’ 2 kom 
2,05 x 2,9 m’ 2 kom 
3,8 x 3,6 m’ 1 kom
3,0 x 4,0 m’ 1 kom
3,5 x 3,2 m’ 1 kom
3,1 x 2,85 m’ 1 kom 
3,7 x 2,95 m’ 1 kom 
3,75 x 3,0 m’ 1 kom 
2,7 x 2,7 m’ 1 kom 
2,95 x 3,4 m’ 1 kom
3,3 x 2,65 m’ 1 kom 
3,3 x 2,9 m’ 1 kom
Obračun po m</t>
    </r>
    <r>
      <rPr>
        <vertAlign val="superscript"/>
        <sz val="9"/>
        <rFont val="Arial Narrow"/>
        <family val="2"/>
        <charset val="238"/>
      </rPr>
      <t>3</t>
    </r>
    <r>
      <rPr>
        <sz val="9"/>
        <rFont val="Arial Narrow"/>
        <family val="2"/>
        <charset val="238"/>
      </rPr>
      <t xml:space="preserve"> stvarno iskopanog materijala u sraslom stanju.</t>
    </r>
  </si>
  <si>
    <r>
      <rPr>
        <b/>
        <sz val="9"/>
        <rFont val="Arial Narrow"/>
        <family val="2"/>
        <charset val="238"/>
      </rPr>
      <t>Planiranje dna iskopanog</t>
    </r>
    <r>
      <rPr>
        <sz val="9"/>
        <rFont val="Arial Narrow"/>
        <family val="2"/>
        <charset val="238"/>
      </rPr>
      <t xml:space="preserve"> </t>
    </r>
    <r>
      <rPr>
        <b/>
        <sz val="9"/>
        <rFont val="Arial Narrow"/>
        <family val="2"/>
        <charset val="238"/>
      </rPr>
      <t>rova</t>
    </r>
    <r>
      <rPr>
        <sz val="9"/>
        <rFont val="Arial Narrow"/>
        <family val="2"/>
        <charset val="238"/>
      </rPr>
      <t xml:space="preserve"> (nivelete) prema projektiranim nagibima iz uzdužnog profila s točnošću +/- 2 cm zbog osiguranja potrebnog nalijeganja cijevi. U cijenu su uključeni mobilizacija i sav potreban rad ljudi i strojeva, troškovi osiguravanja izvođenja radova u suhom uključivo trošak crpke za crpljenje podzemne vode. 
Obračun se vrši po m</t>
    </r>
    <r>
      <rPr>
        <vertAlign val="superscript"/>
        <sz val="9"/>
        <rFont val="Arial Narrow"/>
        <family val="2"/>
        <charset val="238"/>
      </rPr>
      <t>2</t>
    </r>
    <r>
      <rPr>
        <sz val="9"/>
        <rFont val="Arial Narrow"/>
        <family val="2"/>
        <charset val="238"/>
      </rPr>
      <t xml:space="preserve"> stvarno isplaniranog dna rova.</t>
    </r>
  </si>
  <si>
    <r>
      <rPr>
        <b/>
        <sz val="9"/>
        <rFont val="Arial Narrow"/>
        <family val="2"/>
        <charset val="238"/>
      </rPr>
      <t>Izrada posteljice cijevi</t>
    </r>
    <r>
      <rPr>
        <sz val="9"/>
        <rFont val="Arial Narrow"/>
        <family val="2"/>
        <charset val="238"/>
      </rPr>
      <t xml:space="preserve"> debljine 10 cm od pjeskovitog ili sitnog šljunčanog (tucanik, drobljenac) materijala  (0÷8 mm), neagresivnog kemijskog sastava. U posteljicu ulazi i dio materijala, s obzirom na kut nalijeganja cjevovoda od 90° do potrebne zbijenosti. Radove izvoditi prema Općim tehničkim uvjetima za radove u vodnom gospodarstvu.  Rad obuhvaća: dobavu, dopremu, razvoz, ubacivanje, razastiranje i nabijanje rastresitog materijala prema normalnom profilu. 
Obračun po m</t>
    </r>
    <r>
      <rPr>
        <vertAlign val="superscript"/>
        <sz val="9"/>
        <rFont val="Arial Narrow"/>
        <family val="2"/>
        <charset val="238"/>
      </rPr>
      <t>3</t>
    </r>
    <r>
      <rPr>
        <sz val="9"/>
        <rFont val="Arial Narrow"/>
        <family val="2"/>
        <charset val="238"/>
      </rPr>
      <t xml:space="preserve"> ubačenog i razastrtog materijala u rovu u zbijenom stanju.</t>
    </r>
  </si>
  <si>
    <r>
      <rPr>
        <b/>
        <sz val="9"/>
        <rFont val="Arial Narrow"/>
        <family val="2"/>
        <charset val="238"/>
      </rPr>
      <t>Izrada obloge cjevovoda od pijeska ili sitnog šljunka</t>
    </r>
    <r>
      <rPr>
        <sz val="9"/>
        <rFont val="Arial Narrow"/>
        <family val="2"/>
        <charset val="238"/>
      </rPr>
      <t>, granulacije 0÷8 mm, u sloju od gornjeg ruba posteljice cijevi do visine od 30 cm iznad tjemena cijevi. Rad obuhvaća dobavu, dopremu, razvoz, ubacivanje, razastiranje i nabijanje rastresitog materijala do potrebne zbijenosti. Radove izvoditi prema Općim tehničkim uvjetima za radove u vodnom gospodarstvu. Rad obuhvaća: dobavu, dopremu, razvoz, ubacivanje, razastiranje i nabijanje rastresitog materijala prema normalnom profilu.  
Obračun po m</t>
    </r>
    <r>
      <rPr>
        <vertAlign val="superscript"/>
        <sz val="9"/>
        <rFont val="Arial Narrow"/>
        <family val="2"/>
        <charset val="238"/>
      </rPr>
      <t>3</t>
    </r>
    <r>
      <rPr>
        <sz val="9"/>
        <rFont val="Arial Narrow"/>
        <family val="2"/>
        <charset val="238"/>
      </rPr>
      <t xml:space="preserve"> ubačenog i razastrtog materijala u rovu u sabijenom stanju, za oblogu cijevi.</t>
    </r>
  </si>
  <si>
    <r>
      <rPr>
        <b/>
        <sz val="9"/>
        <rFont val="Arial Narrow"/>
        <family val="2"/>
        <charset val="238"/>
      </rPr>
      <t>Nabava i postavljanje geotekstila</t>
    </r>
    <r>
      <rPr>
        <sz val="9"/>
        <rFont val="Arial Narrow"/>
        <family val="2"/>
        <charset val="238"/>
      </rPr>
      <t xml:space="preserve"> 500 g/m</t>
    </r>
    <r>
      <rPr>
        <vertAlign val="superscript"/>
        <sz val="9"/>
        <rFont val="Arial Narrow"/>
        <family val="2"/>
        <charset val="238"/>
      </rPr>
      <t>2</t>
    </r>
    <r>
      <rPr>
        <sz val="9"/>
        <rFont val="Arial Narrow"/>
        <family val="2"/>
        <charset val="238"/>
      </rPr>
      <t xml:space="preserve"> na dno građevinskih jama. 
Obračun po m</t>
    </r>
    <r>
      <rPr>
        <vertAlign val="superscript"/>
        <sz val="9"/>
        <rFont val="Arial Narrow"/>
        <family val="2"/>
        <charset val="238"/>
      </rPr>
      <t>2</t>
    </r>
    <r>
      <rPr>
        <sz val="9"/>
        <rFont val="Arial Narrow"/>
        <family val="2"/>
        <charset val="238"/>
      </rPr>
      <t>.</t>
    </r>
  </si>
  <si>
    <r>
      <rPr>
        <b/>
        <sz val="9"/>
        <rFont val="Arial Narrow"/>
        <family val="2"/>
        <charset val="238"/>
      </rPr>
      <t>Izrada podloge dna okana od tucanika</t>
    </r>
    <r>
      <rPr>
        <sz val="9"/>
        <rFont val="Arial Narrow"/>
        <family val="2"/>
        <charset val="238"/>
      </rPr>
      <t>. Cijena obuhvaća nabavu, prijevoz i razastiranje drobljenog neagresivnog materijala za izradu tamponskog sloja veličine zrna do 63 mm i min. debljine 40 cm kao podlgu za AB okna te sav potreban pomoćni pribor, materijal i rad koji je potreban za potpuno dovršenje ove stavke.
Obračun se vrši u m</t>
    </r>
    <r>
      <rPr>
        <vertAlign val="superscript"/>
        <sz val="9"/>
        <rFont val="Arial Narrow"/>
        <family val="2"/>
        <charset val="238"/>
      </rPr>
      <t>3</t>
    </r>
    <r>
      <rPr>
        <sz val="9"/>
        <rFont val="Arial Narrow"/>
        <family val="2"/>
        <charset val="238"/>
      </rPr>
      <t xml:space="preserve"> ugrađenog tamponskog sloja prema projektu.</t>
    </r>
  </si>
  <si>
    <r>
      <rPr>
        <b/>
        <sz val="9"/>
        <rFont val="Arial Narrow"/>
        <family val="2"/>
        <charset val="238"/>
      </rPr>
      <t>Zatrpavanje rova probranom zemljom iz iskopa</t>
    </r>
    <r>
      <rPr>
        <sz val="9"/>
        <rFont val="Arial Narrow"/>
        <family val="2"/>
        <charset val="238"/>
      </rPr>
      <t>, nakon zasipavanja cjevovoda nevezanim materijalom u visini 30 cm iznad tjemena cijevi pa do vrha rova. Preostali rov zatrpati materijalom iz iskopa, uz nabijanje u slojevima debljine 30 cm. Nabijanje vršiti pomoću vibracionog uređaja s maksimalnom površinskom silom od 100 kPa. Zatrpava se probranim zemljanim materijalom iz iskopa u kojem ne smije biti većih zrna kamena. Zbija se oprezno, kako ne bi došlo do oštećenja zidova okana i cijevi. Zbog kasnijeg slijegavanja potrebno je izvesti nadvišenje materijalom cca 15 cm. Cijena obuhvaća sav potreban pribor, materijal, strojeve i rad koji je potreban za potpuno dovršenje ove stavke. 
Obračun se vrši po m</t>
    </r>
    <r>
      <rPr>
        <vertAlign val="superscript"/>
        <sz val="9"/>
        <rFont val="Arial Narrow"/>
        <family val="2"/>
        <charset val="238"/>
      </rPr>
      <t>3</t>
    </r>
    <r>
      <rPr>
        <sz val="9"/>
        <rFont val="Arial Narrow"/>
        <family val="2"/>
        <charset val="238"/>
      </rPr>
      <t xml:space="preserve"> ugrađenog materijala u sraslom stanju.</t>
    </r>
  </si>
  <si>
    <r>
      <rPr>
        <b/>
        <sz val="9"/>
        <rFont val="Arial Narrow"/>
        <family val="2"/>
        <charset val="238"/>
      </rPr>
      <t xml:space="preserve">Zatrpavanje jama oko okana probranom zemljom iz iskopa </t>
    </r>
    <r>
      <rPr>
        <sz val="9"/>
        <rFont val="Arial Narrow"/>
        <family val="2"/>
        <charset val="238"/>
      </rPr>
      <t>nakon polaganja cijevi i pijeska oko cijevi. Zatrpati materijalom iz iskopa, uz nabijanje u slojevima debljine 30 do 50 cm do potpune zbijenosti. Zatrpava se probranim zemljanim materijalom iz iskopa u kojem ne smije biti većih zrna kamena. Zbija se oprezno, kako ne bi došlo do oštećenja zidova okana i cijevi. Cijena obuhvaća sav potreban pribor, materijal, strojeve i rad koji je potreban za potpuno dovršenje ove stavke. 
Obračun se vrši po m</t>
    </r>
    <r>
      <rPr>
        <vertAlign val="superscript"/>
        <sz val="9"/>
        <rFont val="Arial Narrow"/>
        <family val="2"/>
        <charset val="238"/>
      </rPr>
      <t>3</t>
    </r>
    <r>
      <rPr>
        <sz val="9"/>
        <rFont val="Arial Narrow"/>
        <family val="2"/>
        <charset val="238"/>
      </rPr>
      <t xml:space="preserve"> ugrađenog materijala u sraslom stanju.</t>
    </r>
  </si>
  <si>
    <r>
      <rPr>
        <b/>
        <sz val="9"/>
        <rFont val="Arial Narrow"/>
        <family val="2"/>
        <charset val="238"/>
      </rPr>
      <t>Strojno planiranje zemljanih površina</t>
    </r>
    <r>
      <rPr>
        <sz val="9"/>
        <rFont val="Arial Narrow"/>
        <family val="2"/>
        <charset val="238"/>
      </rPr>
      <t xml:space="preserve"> na području prolaska trase tlačnog cjevovoda nakon završetka radova u pojasu širine cca 2 m. Površine je potrebno dovesti u stanje prije početka radova. Cijena obuhvaća sav potreban materijal, strojeve i rad koji je potreban za potpuno dovršenje ove stavke. 
Obračun po m</t>
    </r>
    <r>
      <rPr>
        <vertAlign val="superscript"/>
        <sz val="9"/>
        <rFont val="Arial Narrow"/>
        <family val="2"/>
        <charset val="238"/>
      </rPr>
      <t>2</t>
    </r>
    <r>
      <rPr>
        <sz val="9"/>
        <rFont val="Arial Narrow"/>
        <family val="2"/>
        <charset val="238"/>
      </rPr>
      <t xml:space="preserve"> isplanirane trase.</t>
    </r>
  </si>
  <si>
    <r>
      <rPr>
        <b/>
        <sz val="9"/>
        <rFont val="Arial Narrow"/>
        <family val="2"/>
        <charset val="238"/>
      </rPr>
      <t xml:space="preserve">Odvoz viška iskopanog materijala </t>
    </r>
    <r>
      <rPr>
        <sz val="9"/>
        <rFont val="Arial Narrow"/>
        <family val="2"/>
        <charset val="238"/>
      </rPr>
      <t>(zemljanog i kamenog) kamionom na deponiju koju osigurava izvođač. Cijena obuhvaća utovar, prijevoz i istovar. 
Obračun po m</t>
    </r>
    <r>
      <rPr>
        <vertAlign val="superscript"/>
        <sz val="9"/>
        <rFont val="Arial Narrow"/>
        <family val="2"/>
        <charset val="238"/>
      </rPr>
      <t>3</t>
    </r>
    <r>
      <rPr>
        <sz val="9"/>
        <rFont val="Arial Narrow"/>
        <family val="2"/>
        <charset val="238"/>
      </rPr>
      <t xml:space="preserve"> iskopanog materijala u sraslom stanju.</t>
    </r>
  </si>
  <si>
    <r>
      <rPr>
        <b/>
        <sz val="9"/>
        <rFont val="Arial Narrow"/>
        <family val="2"/>
        <charset val="238"/>
      </rPr>
      <t>Izrada kompletnog okna (spojnog okna, odrzračnog okna, okna muljnih ispusta i zasunske komore</t>
    </r>
    <r>
      <rPr>
        <sz val="9"/>
        <rFont val="Arial Narrow"/>
        <family val="2"/>
        <charset val="238"/>
      </rPr>
      <t xml:space="preserve"> svjetlih dimenzija i varijabilne visine od armiranog betona C 30/37 s dodatkom za vodonepropusnost. 
Dimenzije zidova spojnih okana su 0,3-0,4 m, zasunskih okana i zračnih ventila su 0,3 m te muljnog ispusta 0,3-0,35 m. Dimenzije gornje ploče spojnih okana je 0,4-0,5 m, zasunskih okana i zračnih ventila je 0,3 m te muljnog ispusta 0,3-0,35 m. Dimenzije donje ploče spojnih okana je 0,35-0,7 m, zasunskih okana i zračnih ventila je 0,3 m te muljnog ispusta 0,3-0,35 m. Izrada prema priloženim nacrtima oplate i armature izvedenim u skladu sa statičkim proračunom. Ispod armiranog betonskog dna izvodi se podloga od betona C 25/30 debljine 10 cm. Pokrov komore izvodi se kao montažno-demontažna armiranobetonska ploča s izdignutim betonskim prstenom s ulaznim okruglim otvorom 61 cm. Na prsten se ugrađuje okrugli lijevano-željezni poklopac nosivosti 400 kN za koji je potrebno dostaviti atestnu dokumentaciju. Prolaz PEHD cijevi kroz zidove okna štiti se brtvom. Unutrašnjost  komore dvostruko premazati duboko penetrirajućim temeljnim premazom prema uputama proizvođača. U donjoj ploči komore izvesti sabirnik 40x40x5 cm zbog skupljanja vode. U cijenu je uključena: nabava, doprema i ugradnja betona, nabava, izrada, postavljanje, skidanje i čišćenje drvene oplate; nabava, ravnanje, čišćenje, savijanje i postavljanje armature, kao i svi potrebni radovi: dobave, pripreme, ugradbe, njege, održavanja, demontiranja i čišćenja, materijal, prijenosi i prijevozi, uključujući montažu željeznih ljestvi sa klizačem, lijevano željeznih poklopca ø600 te izrada izolacije ploče varenom folijom. 
Obračun po izvedenim radovima za okno svijetlih dimenzija (a x b x c).</t>
    </r>
  </si>
  <si>
    <r>
      <rPr>
        <b/>
        <sz val="9"/>
        <rFont val="Arial Narrow"/>
        <family val="2"/>
        <charset val="238"/>
      </rPr>
      <t>Izgradnja armiranobetonskih priključnih okana</t>
    </r>
    <r>
      <rPr>
        <sz val="9"/>
        <rFont val="Arial Narrow"/>
        <family val="2"/>
        <charset val="238"/>
      </rPr>
      <t xml:space="preserve"> na tlačnom cjevovodu. Okna su pravokutnog oblika svijetlih dimenzija 1,5 x 0,8 m, visine 1 m i debljine zidova 10 cm. Zidovi okana se ubetoniraju u temeljnu traku širine 35 cm i visine 30 cm. Okno je pokriveno segmentnim ugradnim podcinčanim poklopcom. Unutrašnjost oka je prekrivena šljunčanim zasipom debljine 20 cm. 
Stavka uključuje:
- nabavu, dopremu i ugradnju betona klase C30/37 XC2  za beton u koji se ubetoniravaju zidovi okana. Uključena je sva potrebna oplata. Uključena je nabava, doprema, krojenje, skidanje, čišćenje i odvoz sve potrebne oplate, rad i sva sredstva za rad, mehanička ugradba, njega i ispitivanje betona, sve prema programu kontrole i osiguranju kvalitete (PKOK), odnosno važećem Tehničkom propisu.
Količina: 0,5 m</t>
    </r>
    <r>
      <rPr>
        <vertAlign val="superscript"/>
        <sz val="9"/>
        <rFont val="Arial Narrow"/>
        <family val="2"/>
        <charset val="238"/>
      </rPr>
      <t>3</t>
    </r>
    <r>
      <rPr>
        <sz val="9"/>
        <rFont val="Arial Narrow"/>
        <family val="2"/>
        <charset val="238"/>
      </rPr>
      <t>/kom. priključnog okna
- nabavu, dopremu i ugradnju betona klase C30/37 XC2 u zidove priključnih okana. Uključena je sva potrebna oplata. Istovremeno s betoniranjem izvesti prodore za prolaz cijevi. Uključena je nabava, doprema, krojenje, skidanje, čišćenje i odvoz sve potrebne oplate, rad i sva sredstva za rad, mehanička ugradba, njega i ispitivanje betona, sve prema Programu kontrole i osiguranju kvalitete (PKOK), odnosno važećem Tehničkom propisu. 
Količina: 0,5 m</t>
    </r>
    <r>
      <rPr>
        <vertAlign val="superscript"/>
        <sz val="9"/>
        <rFont val="Arial Narrow"/>
        <family val="2"/>
        <charset val="238"/>
      </rPr>
      <t>3</t>
    </r>
    <r>
      <rPr>
        <sz val="9"/>
        <rFont val="Arial Narrow"/>
        <family val="2"/>
        <charset val="238"/>
      </rPr>
      <t>/kom. hidrantskog okna.                      
 - nabavu, dopremu i ugradnju šljunka za prekrivanje dna okna.        
Količina: 0,24 m</t>
    </r>
    <r>
      <rPr>
        <vertAlign val="superscript"/>
        <sz val="9"/>
        <rFont val="Arial Narrow"/>
        <family val="2"/>
        <charset val="238"/>
      </rPr>
      <t>3</t>
    </r>
    <r>
      <rPr>
        <sz val="9"/>
        <rFont val="Arial Narrow"/>
        <family val="2"/>
        <charset val="238"/>
      </rPr>
      <t>/kom. hidrantskog okna.                                                       Obračun po komadu izgrađenog priključnog okna.</t>
    </r>
  </si>
  <si>
    <r>
      <rPr>
        <b/>
        <sz val="9"/>
        <rFont val="Arial Narrow"/>
        <family val="2"/>
        <charset val="238"/>
      </rPr>
      <t xml:space="preserve">Betoniranje temelja </t>
    </r>
    <r>
      <rPr>
        <sz val="9"/>
        <rFont val="Arial Narrow"/>
        <family val="2"/>
        <charset val="238"/>
      </rPr>
      <t>betonom C 30/37 za betonske oslonce zasuna i fazona u oknima. U cijena nabava, doprema i ugradnja betona, sav rad, potreban materijal i svi potrebni prijenosi te jednostrana ili dvostrana oplata. 
Obračun po m</t>
    </r>
    <r>
      <rPr>
        <vertAlign val="superscript"/>
        <sz val="9"/>
        <rFont val="Arial Narrow"/>
        <family val="2"/>
        <charset val="238"/>
      </rPr>
      <t>3</t>
    </r>
    <r>
      <rPr>
        <sz val="9"/>
        <rFont val="Arial Narrow"/>
        <family val="2"/>
        <charset val="238"/>
      </rPr>
      <t xml:space="preserve"> stvarno ugrađenog betona.</t>
    </r>
  </si>
  <si>
    <r>
      <rPr>
        <b/>
        <sz val="9"/>
        <rFont val="Arial Narrow"/>
        <family val="2"/>
        <charset val="238"/>
      </rPr>
      <t>Izrada betonskih uporišta za cijev</t>
    </r>
    <r>
      <rPr>
        <sz val="9"/>
        <rFont val="Arial Narrow"/>
        <family val="2"/>
        <charset val="238"/>
      </rPr>
      <t xml:space="preserve"> na mjestima vertikalnih i horizontalnih lomova trase od mikroarmairanog betona</t>
    </r>
    <r>
      <rPr>
        <sz val="9"/>
        <color indexed="10"/>
        <rFont val="Arial Narrow"/>
        <family val="2"/>
        <charset val="238"/>
      </rPr>
      <t xml:space="preserve"> </t>
    </r>
    <r>
      <rPr>
        <sz val="9"/>
        <rFont val="Arial Narrow"/>
        <family val="2"/>
        <charset val="238"/>
      </rPr>
      <t>C 30/37. U cijenu uključena nabava, doprema i ugradnja betona, sav rad, potreban materijal i svi potrebni prijenosi te jednostrana ili dvostrana oplata. 
Obračun po  m</t>
    </r>
    <r>
      <rPr>
        <vertAlign val="superscript"/>
        <sz val="9"/>
        <rFont val="Arial Narrow"/>
        <family val="2"/>
        <charset val="238"/>
      </rPr>
      <t>3</t>
    </r>
    <r>
      <rPr>
        <sz val="9"/>
        <rFont val="Arial Narrow"/>
        <family val="2"/>
        <charset val="238"/>
      </rPr>
      <t xml:space="preserve"> ugrađenog betona.</t>
    </r>
  </si>
  <si>
    <r>
      <rPr>
        <b/>
        <sz val="9"/>
        <rFont val="Arial Narrow"/>
        <family val="2"/>
        <charset val="238"/>
      </rPr>
      <t>Nabava i postavljane inox čeličnih šipki</t>
    </r>
    <r>
      <rPr>
        <sz val="9"/>
        <rFont val="Arial Narrow"/>
        <family val="2"/>
        <charset val="238"/>
      </rPr>
      <t xml:space="preserve"> u betonske ukrute na vertikalnim lomovima cijevovoda. Rad obuhvaća nabavu, dopremu, siječenje, savijanje i ugradnju šipki u betonske blokove. Šipke su promjera Ø 20 mm. 
Obračun se vrši po kg ugrađenih šipki.</t>
    </r>
  </si>
  <si>
    <r>
      <rPr>
        <b/>
        <sz val="9"/>
        <rFont val="Arial Narrow"/>
        <family val="2"/>
        <charset val="238"/>
      </rPr>
      <t>Nabava i postavljane inox čeličnih šipki u betonske ukrute na vertikalnim lomovima cijevovoda</t>
    </r>
    <r>
      <rPr>
        <sz val="9"/>
        <rFont val="Arial Narrow"/>
        <family val="2"/>
        <charset val="238"/>
      </rPr>
      <t>. Rad obuhvaća nabavu, dopremu, siječenje, savijanje i ugradnju šipki u betonske blokove.  Šipke su promjera Ø16 mm. 
Obračun se vrši po kg ugrađenih šipki.</t>
    </r>
  </si>
  <si>
    <r>
      <rPr>
        <b/>
        <sz val="9"/>
        <rFont val="Arial Narrow"/>
        <family val="2"/>
        <charset val="238"/>
      </rPr>
      <t>Nabava i postavljane armature u sve armirano - betonske konstrukcije</t>
    </r>
    <r>
      <rPr>
        <sz val="9"/>
        <rFont val="Arial Narrow"/>
        <family val="2"/>
        <charset val="238"/>
      </rPr>
      <t>. Rad obuhvaća dobavu, siječenje, čišćenje i savijanje armature, dopremu, ugradbu i povezivanje armature paljenom žicom 1,5 mm, postavljanje podmetača između armature i oplate te izradu nastavaka zavarivanjem ako su predviđeni. Sve prema planu i iskazu armature.</t>
    </r>
  </si>
  <si>
    <r>
      <rPr>
        <b/>
        <sz val="9"/>
        <rFont val="Arial Narrow"/>
        <family val="2"/>
        <charset val="238"/>
      </rPr>
      <t>Nabava, doprema i ugradnja cijevi profila 315 mm, 280 mm, 250 mm, 200 mm, 180 mm i 90 mm od tvrdog polietilena visoke gustoće PE-100 (PEHD),</t>
    </r>
    <r>
      <rPr>
        <sz val="9"/>
        <rFont val="Arial Narrow"/>
        <family val="2"/>
        <charset val="238"/>
      </rPr>
      <t xml:space="preserve"> S8 / SDR 17, za pogonski tlak 1 MPa. Spajanje cijevi izvodi se elektrootpornim zavarivanjem elektrospojnicama uz obavezno korištenje alata za ispravljanje ovalnosti cijevi (GP runder). Cijevi se isporučuju u palicama i polažu na pripremljenu posteljicu iz neagresivnog materijala. Cijena obuhvaća utovar, transport, istovar cijevi sa slaganjem i zaštitom prema uputama isporučitelja te polaganje i montažu cijevi. Montaža uključuje potreban brtveni i spojni materijal uključivo pregled prije ugradnje, uklapanje i skraćivanje cijevi te ispitivanje spojeva. 
Obračun po  m postavljenih cijevi.</t>
    </r>
  </si>
  <si>
    <r>
      <rPr>
        <b/>
        <sz val="9"/>
        <rFont val="Arial Narrow"/>
        <family val="2"/>
        <charset val="238"/>
      </rPr>
      <t>Nabava, doprema i ugradnja cijevi profila 600 mm, 500 mm, 400 mm, 350 mm od nodularnog lijeva</t>
    </r>
    <r>
      <rPr>
        <sz val="9"/>
        <rFont val="Arial Narrow"/>
        <family val="2"/>
        <charset val="238"/>
      </rPr>
      <t xml:space="preserve"> visoke gustoće  S8 / SDR 17, za pogonski tlak 1 MPa. Spajanje cijevi izvodi se elektrootpornim zavarivanjem elektrospojnicama uz obavezno korištenje alata za ispravljanje ovalnosti cijevi (GP runder). Cijevi se isporučuju u kolutovima i polažu na pripremljenu posteljicu iz neagresivnog materijala. Cijena obuhvaća utovar, transport, istovar cijevi sa slaganjem i zaštitom prema uputama isporučitelja te polaganje i montažu cijevi. Montaža uključuje potreban brtveni i spojni materijal uključivo pregled prije ugradnje, uklapanje i skraćivanje cijevi te ispitivanje spojeva. Obračun po  m postavljenih cijevi.</t>
    </r>
  </si>
  <si>
    <r>
      <rPr>
        <b/>
        <sz val="9"/>
        <rFont val="Arial Narrow"/>
        <family val="2"/>
        <charset val="238"/>
      </rPr>
      <t xml:space="preserve">Nabava, doprema i montaža FAZONSKIH KOMADA OD PEHD-a </t>
    </r>
    <r>
      <rPr>
        <sz val="9"/>
        <rFont val="Arial Narrow"/>
        <family val="2"/>
        <charset val="238"/>
      </rPr>
      <t>od tvrdog polietilena visoke gustoće PE-100 (PEHD), S8 / SDR 17, za pogonski tlak 1 MPa. Cijena obuhvaća utovar, transport, istovar komada sa slaganjem i zaštitom prema uputama isporučitelja te polaganje i montažu. Montaža uključuje potreban brtveni i spojni materijal uključivo elektro spojnice i pregled prije ugradnje. 
Obračun po komadu ugrađenog fazonskog komada.</t>
    </r>
  </si>
  <si>
    <r>
      <rPr>
        <b/>
        <sz val="9"/>
        <rFont val="Arial Narrow"/>
        <family val="2"/>
        <charset val="238"/>
      </rPr>
      <t>Nabava, doprema i montaža uzidnih ukruta</t>
    </r>
    <r>
      <rPr>
        <sz val="9"/>
        <rFont val="Arial Narrow"/>
        <family val="2"/>
        <charset val="238"/>
      </rPr>
      <t>. Uzidne ukrute izrađuju se od PEHD ploča (PE100) debljine 20 mm. U jediničnu cijenu je uključena  dobava, doprema, rezanje i ugradnju dijela PEHD ploče na odgovarajuću PEHD cijev i obostrano zavarivanje ukrute za cijev.
PEHD ploča se izreže kružno u obliku prstena.Vanjski promjer prstena je veći od nazivnog promjera cijevi za 100 mm. Unutrašnji promjer PEHD prstena je jednak nazivnom promjeru PEHD cijevi.
Tako pripremljen prsten se postavlja na odgovarajuću poziciju na PEHD cijev i zavari obostrano za cijev, tako da se, nakon ugradnje, postavi točno po sredini zida.
Obračun po komadu potpuno pripremljene i zavarene uzidne ukrute na cijev.</t>
    </r>
  </si>
  <si>
    <r>
      <rPr>
        <b/>
        <sz val="9"/>
        <rFont val="Arial Narrow"/>
        <family val="2"/>
        <charset val="238"/>
      </rPr>
      <t>Nabava, doprema i montaža fazonskih komada od nodularnog lijeva (ductile)</t>
    </r>
    <r>
      <rPr>
        <sz val="9"/>
        <rFont val="Arial Narrow"/>
        <family val="2"/>
        <charset val="238"/>
      </rPr>
      <t xml:space="preserve"> GGG 40 za nazivni tlak PN 10 bara. Svi fazonski komadi trebaju imati antikorozivnu zaštitu iznutra i izvana: epoxy (unutarnja: EP prah, vanjska: EP prah, odnosno plastifikacija u debljini min 250 mikrona). Fazonski komadi moraju imati:
- naglavak s utičnim spojem sa brtvom od EPDM 
- prirubnice PN 16 
- gumenu brtvu s prokronskim prstenom za pitku vodu, za radni tlak 16 do 40 bara. Obavezno stezanje s moment ključem prema preporuci proizvođača.
- prokronski vijak odgovarajućih dimenzija s maticom s podloškom. U cijenu uključiti raznošenje fazonskih komada duž rovakao i pregled prije ugradnje, bojenje, te sav brtveni i spojni materijal. Svi FF i E komadi koji prolaze kroz zid okna moraju biti sa uzidnom prirubnicom.        
Obračun po ugrađenom komadu.</t>
    </r>
  </si>
  <si>
    <r>
      <rPr>
        <b/>
        <sz val="9"/>
        <rFont val="Arial Narrow"/>
        <family val="2"/>
        <charset val="238"/>
      </rPr>
      <t xml:space="preserve">Nabava, doprema i montaža vodovodnih armatura od nodularnog lijeva </t>
    </r>
    <r>
      <rPr>
        <sz val="9"/>
        <rFont val="Arial Narrow"/>
        <family val="2"/>
        <charset val="238"/>
      </rPr>
      <t>(ductile) GGG 50, s unutarnjom i vanjskom zaštitom od epoksidnog praha min. debljine 250 mikrona. Armature moraju odgovarati standardu za pitku vodu i biti izvedene na prirubnički spoj PN 16. Armature moraju biti ispitane, uključivo i propusnost ventila.  
U cijenu uključiti sav brtveni i spojni materijal uključivo:
- gumena brtva s prokronskim prstenom za pitku vodu, za radni tlak 10 do 40 bara. Obavezno stezanje s moment ključem prema preporuci proizvođača 
- prokronski vijak odgovarajućih dimenzija sa maticom s podloškom. 
Obračun po komadu ugrađene armature.</t>
    </r>
  </si>
  <si>
    <r>
      <t>LEPTIRASTI ZATVARAČ SGG</t>
    </r>
    <r>
      <rPr>
        <sz val="9"/>
        <color rgb="FF00B0F0"/>
        <rFont val="Arial Narrow"/>
        <family val="2"/>
        <charset val="238"/>
      </rPr>
      <t xml:space="preserve"> </t>
    </r>
    <r>
      <rPr>
        <sz val="9"/>
        <rFont val="Arial Narrow"/>
        <family val="2"/>
        <charset val="238"/>
      </rPr>
      <t>DN 350</t>
    </r>
  </si>
  <si>
    <r>
      <rPr>
        <b/>
        <sz val="9"/>
        <rFont val="Arial Narrow"/>
        <family val="2"/>
        <charset val="238"/>
      </rPr>
      <t>Nabava, doprema i montaža PRIBORA iz lijevanog željeza i nodularnog lijeva</t>
    </r>
    <r>
      <rPr>
        <sz val="9"/>
        <rFont val="Arial Narrow"/>
        <family val="2"/>
        <charset val="238"/>
      </rPr>
      <t>, (radni tlak 10 bara), za izradu cjevovoda, muljnih ispusta zračnih okana, priključnih okana (hidranata), spojnih i revizijskih okana. Komplet s potrebnim priborom za spajanje (brtve i vijci). 
Obračun po komadu ugrađenih fazonskih komada.</t>
    </r>
  </si>
  <si>
    <r>
      <rPr>
        <b/>
        <sz val="9"/>
        <rFont val="Arial Narrow"/>
        <family val="2"/>
        <charset val="238"/>
      </rPr>
      <t>Nabava, doprema i montaža fazonskih komada od nodularnog lijeva (ductile)</t>
    </r>
    <r>
      <rPr>
        <sz val="9"/>
        <rFont val="Arial Narrow"/>
        <family val="2"/>
        <charset val="238"/>
      </rPr>
      <t xml:space="preserve"> GGG 40 na poziciji priključnih okana  za nazivni tlak PN 16 bara. Svi fazonski komadi trebaju imati antikorozivnu zaštitu iznutra i izvana: epoxy (unutarnja: EP prah, vanjska: EP prah, odnosno plastifikacija u debljini min 250 mikrona). Fazonski komadi moraju imati:
- naglavak s utičnim spojem sa brtvom od EPDM 
- prirubnice PN 16 za spoj 
- gumenu brtvu s prokronskim prstenom za pitku vodu, za radni tlak 16 do 40 bara. Obavezno stezanje s moment ključem prema preporuci proizvođača.
- prokromski vijak odgovarajućih dimenzija s maticom i podloškom. 
U cijenu uključiti raznošenje fazonskih komada duž rova kao i pregled prije ugradnje, bojenje, te sav brtveni i spojni materijal. Svi FF komadi koji prolaze kroz zid okna moraju biti sa uzidnom prirubnicom. 
Obračun po ugrađenom komadu.</t>
    </r>
  </si>
  <si>
    <r>
      <rPr>
        <b/>
        <sz val="9"/>
        <rFont val="Arial Narrow"/>
        <family val="2"/>
        <charset val="238"/>
      </rPr>
      <t>Nabava, doprema i montaža PEHD elektrofuzijskih spojnica i fazonskih komada na poziciji priključnih okana</t>
    </r>
    <r>
      <rPr>
        <sz val="9"/>
        <rFont val="Arial Narrow"/>
        <family val="2"/>
        <charset val="238"/>
      </rPr>
      <t xml:space="preserve"> od tvrdog polietilena visoke gustoće PE-100 (PEHD), S8 / SDR 17, za pogonski tlak 1 MPa. Cijena obuhvaća utovar, transport, istovar komada sa slaganjem i zaštitom prema uputama isporučitelja te polaganje i montažu. Montaža uključuje potreban brtveni i spojni materijal uključivo pregled prije ugradnje. 
Obračun po komadu ugrađenog koljena.</t>
    </r>
  </si>
  <si>
    <r>
      <rPr>
        <b/>
        <sz val="9"/>
        <rFont val="Arial Narrow"/>
        <family val="2"/>
        <charset val="238"/>
      </rPr>
      <t>Provedba tlačne probe</t>
    </r>
    <r>
      <rPr>
        <sz val="9"/>
        <rFont val="Arial Narrow"/>
        <family val="2"/>
        <charset val="238"/>
      </rPr>
      <t xml:space="preserve"> izvedenog distribucijskog cjevovoda na probni tlak od 13 bara. Nakon polaganja i djelomično zatrpanog cjevovoda, pristupiti tlačnom ispitivanju cjevovoda prema opisu u posebnim tehničkim uvjetima izvedbe cjevovoda. Cijenom obuhvaćena dobava potrebne vode te sav alat, strojevi, pomoćni materijal i rad. Na tlačnoj probi obavezno moraju biti prisutni Nadzorni inženjer i predstavnik Investitora pa je o planiranom početku probe potrebno obavijestiti distributera. O tlačnoj probi potrebno je sastaviti odgovarajuće zapisnike, ovjerene od strane Izvođača, Investitora i Nadzornog inženjera, koji se prilažu na tehničkom pregledu izvedene građevine.
Obračun po m tlačnog cjevovoda.</t>
    </r>
  </si>
  <si>
    <r>
      <rPr>
        <b/>
        <sz val="9"/>
        <rFont val="Arial Narrow"/>
        <family val="2"/>
        <charset val="238"/>
      </rPr>
      <t>Pranje, dezinfekcija i ispiranje cjevovoda</t>
    </r>
    <r>
      <rPr>
        <sz val="9"/>
        <rFont val="Arial Narrow"/>
        <family val="2"/>
        <charset val="238"/>
      </rPr>
      <t>. Cijenom obuhvaćena dobava potrebne vode te sav alat, strojevi, pomoćni materijal i rad. Plan ispiranja odobrava Nadzorni inženjer. 
Obračun se vrši po m´ ispranog i dezinficiranog cjevovoda.</t>
    </r>
  </si>
  <si>
    <r>
      <rPr>
        <b/>
        <sz val="9"/>
        <rFont val="Arial Narrow"/>
        <family val="2"/>
        <charset val="238"/>
      </rPr>
      <t>Nabava motorne crpke za pražnjenje vode iz objekata na cjevovodima.</t>
    </r>
    <r>
      <rPr>
        <sz val="9"/>
        <rFont val="Arial Narrow"/>
        <family val="2"/>
        <charset val="238"/>
      </rPr>
      <t xml:space="preserve"> Uronjivi, prenosni blok-agregat za vertikalno postavljanje u vodu za transportiranje otpadne vode iz cijevi za pražnjenje cjevovoda u vodotok, uključujući vertikalni tlačni nastavak s unutarnjim navojem. Crpka u izvedbi s jednofaznim motorom komp. s 10 m priključnog kabela, uklopnom kutijom, UKLJ/ISKLJ (bez utikača) i termičkom zaštitom motora. crpka će se  do mjesta pražnjenja cjevovoda transportirati servisnim vozilom na kojem treba biti postavljen agregat za napajanje crpke. Količina Q =  1,5 l/s, visina dobave Hm = 5,72  m, temperatura okoline 30°C, max. temperatura vode 35°C, tlačni priključak R 1 1/2", snaga elektromotora   0,4 kW/230 V/50 Hz, težina agregata 13 kg, broj okretaja (pri 50 Hz): 2900 o/min, mehanička zaštita: IP68.</t>
    </r>
  </si>
  <si>
    <r>
      <rPr>
        <b/>
        <sz val="9"/>
        <rFont val="Arial Narrow"/>
        <family val="2"/>
        <charset val="238"/>
      </rPr>
      <t>Nabava agregata za pogon mobilne motorne crpke za pražnjenje vode iz objekata na cjevovodima</t>
    </r>
    <r>
      <rPr>
        <sz val="9"/>
        <rFont val="Arial Narrow"/>
        <family val="2"/>
        <charset val="238"/>
      </rPr>
      <t xml:space="preserve">.                                                                                                              Frekvencija: konstantna 50 Hz (sinhronizirana)
Izlazni napon: 230 VAC
Max.izlazna snaga: 2 kVA (1,6 kW)
Trajna snaga: 1,6 kVA (1,28 kW)
DC izlaz: 12 V (5 A)
Model motora: KG 144
Tip motora: Zrakom hlađeni 4 taktni , OHV benzinski motor
Snaga motora: 2,2 kW / 5500 obr.
Kapacitet spremnika goriva: 3,5 L
Potrošnja goriva: 420 - 500 g/kWh
Neprekidno vrijeme rada: 4-5 h
Razina buke na udaljenosti od 7 m: 54-59 dB
Dimenzije (D*Š*V) u mm: 520*300*425 </t>
    </r>
  </si>
  <si>
    <r>
      <rPr>
        <b/>
        <sz val="9"/>
        <rFont val="Arial Narrow"/>
        <family val="2"/>
        <charset val="238"/>
      </rPr>
      <t>Izrada snimka izvedenog stanja</t>
    </r>
    <r>
      <rPr>
        <sz val="9"/>
        <rFont val="Arial Narrow"/>
        <family val="2"/>
        <charset val="238"/>
      </rPr>
      <t>. Uključeno geodetsko snimanje izvedenog distribucijskog cjevovoda s pratećim objektima od strane ovlaštene geodetske tvrtke, te izrada Elaborata izvedenog stanja. 
Obračun se vrši po m´ trase cjevovoda.</t>
    </r>
  </si>
  <si>
    <r>
      <rPr>
        <b/>
        <sz val="9"/>
        <rFont val="Arial Narrow"/>
        <family val="2"/>
        <charset val="238"/>
      </rPr>
      <t>Izrada projekta izvedenog stanja</t>
    </r>
    <r>
      <rPr>
        <sz val="9"/>
        <rFont val="Arial Narrow"/>
        <family val="2"/>
        <charset val="238"/>
      </rPr>
      <t xml:space="preserve"> distribucijskih cjevovoda s pratećim objektima kojim će se obraditi geodetski elaborat izvedenog stanja u smislu dopune oznaka prema glavnom i izvedbenom projektu. U tekstualnom dijelu projekta izvedenog stanja, potrebno se posebno izjasniti o usklađenosti s pojedinim posebnim uvjetima te lokacijskim odnosima (popis katastarskih čestica i njihovih vlasnika). Projektom obuhvatiti sve izmjene do kojih može doći kod izvođenja radova, a koje ne smiju utjecati na lokacijske uvjete. Također je u sklopu ovog projekta potrebno uvezati dokaze o ispunjenju bitnih zahtjeva za građevinu u smislu atesta za ugrađenu opremu i sve materijale, koje Izvođač dostavlja izrađivaču projekta izvedenog stanja. U cijenu je uračunato i mišljenje te suglasnost projektanta glavnog projekta na projekt izvedenog stanja. Projekt izvedenog stanja dostavlja se investitoru u tri pisana primjerka i jedan primjerak na CD-u, u orginalnim formatima (.dwg, .doc, .xls itd.) te geokodiranim situacijama.
Obračun po kompletu isporučene dokumentacije.</t>
    </r>
  </si>
  <si>
    <r>
      <rPr>
        <b/>
        <sz val="9"/>
        <rFont val="Arial Narrow"/>
        <family val="2"/>
        <charset val="238"/>
      </rPr>
      <t>Dovoz i odvoz sve potrebne opreme za provedbu hidrauličkog bušenja</t>
    </r>
    <r>
      <rPr>
        <sz val="9"/>
        <rFont val="Arial Narrow"/>
        <family val="2"/>
        <charset val="238"/>
      </rPr>
      <t>.
Obračun po kompletu</t>
    </r>
  </si>
  <si>
    <r>
      <rPr>
        <b/>
        <sz val="9"/>
        <rFont val="Arial Narrow"/>
        <family val="2"/>
        <charset val="238"/>
      </rPr>
      <t>Iskop jame za montažu opreme za bušenje</t>
    </r>
    <r>
      <rPr>
        <sz val="9"/>
        <rFont val="Arial Narrow"/>
        <family val="2"/>
        <charset val="238"/>
      </rPr>
      <t>, odlaganje iskopa u stranu, te ponovo zasipavanje nakon završetka radova sa svim pripremnim i završnim radovima, za dubinu rova od cca 2 m. Veličina jame ovisno o odabranoj tehnologiji izvođača.
Obračun po kompletu.</t>
    </r>
  </si>
  <si>
    <r>
      <rPr>
        <b/>
        <sz val="9"/>
        <rFont val="Arial Narrow"/>
        <family val="2"/>
        <charset val="238"/>
      </rPr>
      <t>Izrada betonskog uporišta bušaće garniture</t>
    </r>
    <r>
      <rPr>
        <sz val="9"/>
        <rFont val="Arial Narrow"/>
        <family val="2"/>
        <charset val="238"/>
      </rPr>
      <t xml:space="preserve"> uključivo potrebne oplate, te nabave i ugradbe betona.
Obračun po kompletu.</t>
    </r>
  </si>
  <si>
    <r>
      <rPr>
        <b/>
        <sz val="9"/>
        <rFont val="Arial Narrow"/>
        <family val="2"/>
        <charset val="238"/>
      </rPr>
      <t>Nabava i ugradba</t>
    </r>
    <r>
      <rPr>
        <sz val="9"/>
        <rFont val="Arial Narrow"/>
        <family val="2"/>
        <charset val="238"/>
      </rPr>
      <t xml:space="preserve"> hidrauličkim bušenjem čeličnih zaštitnih cijevi spiralno varene u propisanom padu. Cijevi moraju biti izolirane protiv korozije iznutra i izvana sa dva premaza na bazi bitumena odnosno jednim plastificiranim slojem. Cijevi moraju biti i nakon provedenog hidrauličkog bušenja vodonepropusne i u zasunsko okno vodonepropusno spojene. Stavka obuhvaća i stično varenje cijevi u dužinama (koje onemogućuje dužina jame za montažu opreme), te naknadna izolacija vara. DN 800 mm
Obračun po m' ugrađene cijevi.</t>
    </r>
  </si>
  <si>
    <r>
      <rPr>
        <b/>
        <sz val="9"/>
        <rFont val="Arial Narrow"/>
        <family val="2"/>
        <charset val="238"/>
      </rPr>
      <t>Nabava i montaža dvodjelnih obujmica</t>
    </r>
    <r>
      <rPr>
        <sz val="9"/>
        <rFont val="Arial Narrow"/>
        <family val="2"/>
        <charset val="238"/>
      </rPr>
      <t xml:space="preserve"> - šelni za cijevi od nodularnog lijeva DN 600 mm opremljenih s po dva kotačića pričvršćena na donji dio obujmice.Obujmica, spojni materijal, kotačići s osovinom, izvesti od nehrđajućeg čelika, montirati iz svakog naglavka cijevi na cijev od nodularnog lijeva DN 600 mm prije utiskivanja u prethodno ugrađene zaštitne cijevi.
Obračun po komadu.</t>
    </r>
  </si>
  <si>
    <r>
      <rPr>
        <b/>
        <sz val="9"/>
        <rFont val="Arial Narrow"/>
        <family val="2"/>
        <charset val="238"/>
      </rPr>
      <t>Nabava i montaža cijev od nodularnog lijeva  DN 600 mm s neraskidivim spojem</t>
    </r>
    <r>
      <rPr>
        <sz val="9"/>
        <rFont val="Arial Narrow"/>
        <family val="2"/>
        <charset val="238"/>
      </rPr>
      <t xml:space="preserve"> u ugrađenu čeličnu zaštitnu cijev. 
Obračun po m'.</t>
    </r>
  </si>
  <si>
    <r>
      <rPr>
        <b/>
        <sz val="9"/>
        <rFont val="Arial Narrow"/>
        <family val="2"/>
        <charset val="238"/>
      </rPr>
      <t>Nabava i montaža</t>
    </r>
    <r>
      <rPr>
        <sz val="9"/>
        <rFont val="Arial Narrow"/>
        <family val="2"/>
        <charset val="238"/>
      </rPr>
      <t xml:space="preserve"> zaštitne brtvene kape, sa potrebnim  obujmicama i brtvama koja mora osigurati sprečavanje prodora podzemne vode u zaštitnu cijev, veličine koja odgovara vanjskom profilu zaštitne i vodovodne cijevi čelik DN 800 mm / Ductil  DN 600 mm.
Obračun po komadu.</t>
    </r>
  </si>
  <si>
    <r>
      <rPr>
        <b/>
        <sz val="9"/>
        <rFont val="Arial Narrow"/>
        <family val="2"/>
        <charset val="238"/>
      </rPr>
      <t>Crpljenje podzemne vode</t>
    </r>
    <r>
      <rPr>
        <sz val="9"/>
        <rFont val="Arial Narrow"/>
        <family val="2"/>
        <charset val="238"/>
      </rPr>
      <t xml:space="preserve"> za vrijeme provedbe bušenja iz građevinske jame za hidrauličko bušenje. Stavka obuhvaća nabavu, montažu i posluživanje potrebne opreme za vrijeme trajanja izvođenja radova.
Obračun po kompletu.</t>
    </r>
  </si>
  <si>
    <r>
      <rPr>
        <b/>
        <sz val="9"/>
        <rFont val="Arial Narrow"/>
        <family val="2"/>
        <charset val="238"/>
      </rPr>
      <t xml:space="preserve">Pripremni i završni radovi </t>
    </r>
    <r>
      <rPr>
        <sz val="9"/>
        <rFont val="Arial Narrow"/>
        <family val="2"/>
        <charset val="238"/>
      </rPr>
      <t xml:space="preserve">
Mobilizacija i priprema za početak radova te demobilizacija i uređenje lokacije po završetku radova. 
Transporti i međutransporti ljudi, strojeva i opreme. 
Geodetsko iskolčenje pozicija bušotina i snimanje izvedenih piezometara (E,N,H).
Nabava i doprema vode potrebne za izvođenje radova.  
Obračun po kompletu</t>
    </r>
  </si>
  <si>
    <r>
      <rPr>
        <b/>
        <sz val="9"/>
        <rFont val="Arial Narrow"/>
        <family val="2"/>
        <charset val="238"/>
      </rPr>
      <t>Izvedba strukturno-piezometarskih bušotina</t>
    </r>
    <r>
      <rPr>
        <sz val="9"/>
        <rFont val="Arial Narrow"/>
        <family val="2"/>
        <charset val="238"/>
      </rPr>
      <t xml:space="preserve">
Rotacijsko bušenje s kontinuiranim jezgrovanjem minimalnog završnog profila 131 mm uz korištenje zaštitnih cijevi (kolona) za osiguranje stabilnosti stijenke bušotine. Predviđeno 4 bušotine dubine 30 m, ukupno 120 m. 
Jezgra bušenja slaže se u sanduke koji trebaju imati oznaku bušotine i oznake dubina na svakih 1m'. 
Uzimanje poremećenih uzoraka iz jezgre bušenja (predviđeno 6 uzoraka po bušotini).
Obračun po m'.</t>
    </r>
  </si>
  <si>
    <r>
      <rPr>
        <b/>
        <sz val="9"/>
        <rFont val="Arial Narrow"/>
        <family val="2"/>
        <charset val="238"/>
      </rPr>
      <t>Laboratorijska ispitivanja tla</t>
    </r>
    <r>
      <rPr>
        <sz val="9"/>
        <rFont val="Arial Narrow"/>
        <family val="2"/>
        <charset val="238"/>
      </rPr>
      <t xml:space="preserve">
Određivanje fizikalnih svojstava tla na poremećenim uzorcima. Ispitivanja uključuju ispitivanja vlažnosti, specifične težine, granulometrijskog sastava i atterbergovih granica plastičnosti. Ispitivanja se provode u akreditiranom geotehničkom laboratoriju.
Obračun po uzorku.</t>
    </r>
  </si>
  <si>
    <r>
      <rPr>
        <b/>
        <sz val="9"/>
        <rFont val="Arial Narrow"/>
        <family val="2"/>
        <charset val="238"/>
      </rPr>
      <t>Nabava, doprema i ugradnja originalnih PVC piezometarskih cijev</t>
    </r>
    <r>
      <rPr>
        <sz val="9"/>
        <rFont val="Arial Narrow"/>
        <family val="2"/>
        <charset val="238"/>
      </rPr>
      <t>i minimanlog promjera 89/79 mm.</t>
    </r>
  </si>
  <si>
    <r>
      <rPr>
        <b/>
        <sz val="9"/>
        <rFont val="Arial Narrow"/>
        <family val="2"/>
        <charset val="238"/>
      </rPr>
      <t>Stabilizacija ušća bušotine betonskim blokom</t>
    </r>
    <r>
      <rPr>
        <sz val="9"/>
        <rFont val="Arial Narrow"/>
        <family val="2"/>
        <charset val="238"/>
      </rPr>
      <t xml:space="preserve"> 0,5 x 0,5 x 0, 5 m sa zaštitnom čeličnom cijevi i kapom s lokotom (alternativno ugradnja okna). Čelični dijelovi moraju biti obojani dvostrukim premazom. Konstrukcija mora imati vidljivu oznaku piezometra. 
Obračun po kompletu.</t>
    </r>
  </si>
  <si>
    <r>
      <rPr>
        <b/>
        <sz val="9"/>
        <rFont val="Arial Narrow"/>
        <family val="2"/>
        <charset val="238"/>
      </rPr>
      <t xml:space="preserve">Čišćenje piezometara </t>
    </r>
    <r>
      <rPr>
        <sz val="9"/>
        <rFont val="Arial Narrow"/>
        <family val="2"/>
        <charset val="238"/>
      </rPr>
      <t>air-liftom i potopnom crpkom. Predviđeno trajanje je 4x12=48 sati ili do potpunog izbistrenja vode.
Obračun po satu.</t>
    </r>
  </si>
  <si>
    <r>
      <rPr>
        <b/>
        <sz val="9"/>
        <rFont val="Arial Narrow"/>
        <family val="2"/>
        <charset val="238"/>
      </rPr>
      <t>Uzorkovanje i analiza podzemne vode</t>
    </r>
    <r>
      <rPr>
        <sz val="9"/>
        <rFont val="Arial Narrow"/>
        <family val="2"/>
        <charset val="238"/>
      </rPr>
      <t xml:space="preserve">
Uzimanje uzoraka podzemne vode na završetku čišćenja piezometara te analiza istih u ovlaštenom i akreditiranom laboratoriju. Analiza obuhvaća ispitivanja sukladno Pravilniku o parametrima sukladnosti i metodama analize vode za ljudsku potrošnju; NN 125/13, 128/15 - prilog I . Predviđeno 1 uzorak po piezometru, ukupno 4 uzorka.
Obračun po uzorku.</t>
    </r>
  </si>
  <si>
    <r>
      <rPr>
        <b/>
        <sz val="9"/>
        <rFont val="Arial Narrow"/>
        <family val="2"/>
        <charset val="238"/>
      </rPr>
      <t>Stručno vođenje i kontrola svih radova</t>
    </r>
    <r>
      <rPr>
        <sz val="9"/>
        <rFont val="Arial Narrow"/>
        <family val="2"/>
        <charset val="238"/>
      </rPr>
      <t xml:space="preserve"> od strane inženjera geologa - terenska klasifikacija i IG determinacija jezgre bušenja, vođenje uzorkovanja tla i podzemne vode, fotografiranje jezgre bušenja, kontrola prohodnosti piezometara i mjerenje razine podzemne vode, izrada programa laboratorijskih ispitivanja, koordinacija s Nadzornim inženjerom.
Obračun po kompletu.</t>
    </r>
  </si>
  <si>
    <r>
      <rPr>
        <b/>
        <sz val="9"/>
        <rFont val="Arial Narrow"/>
        <family val="2"/>
        <charset val="238"/>
      </rPr>
      <t>Izrada izvještaja o provedenim radovima</t>
    </r>
    <r>
      <rPr>
        <sz val="9"/>
        <rFont val="Arial Narrow"/>
        <family val="2"/>
        <charset val="238"/>
      </rPr>
      <t xml:space="preserve"> (podloga za ishođenje vodopravne potvrde).
Obračun po kompletu.</t>
    </r>
  </si>
  <si>
    <r>
      <t xml:space="preserve">KABELSKA INSTALACIJA
</t>
    </r>
    <r>
      <rPr>
        <sz val="9"/>
        <rFont val="Arial Narrow"/>
        <family val="2"/>
        <charset val="238"/>
      </rPr>
      <t>U ponuđenoj jediničnoj cijeni obuhvatiti: dostavu dokaza kvalitete opreme i materijala, nabavu, dopremu na gradilište, ugradnju, puštanje u rad, dokaze kvalitete izvedenih radova (ispitivanja)</t>
    </r>
  </si>
  <si>
    <r>
      <t>Dobava i polaganje NN kabela u ranije iskopani rov
NYY 4x185 mm</t>
    </r>
    <r>
      <rPr>
        <vertAlign val="superscript"/>
        <sz val="9"/>
        <rFont val="Arial Narrow"/>
        <family val="2"/>
        <charset val="238"/>
      </rPr>
      <t>2</t>
    </r>
  </si>
  <si>
    <r>
      <t>Dobava i polaganje NN kabela u ranije iskopani rov
NYY 4x95 mm</t>
    </r>
    <r>
      <rPr>
        <vertAlign val="superscript"/>
        <sz val="9"/>
        <rFont val="Arial Narrow"/>
        <family val="2"/>
        <charset val="238"/>
      </rPr>
      <t>2</t>
    </r>
  </si>
  <si>
    <r>
      <t>Dobava i polaganje NN kabela u ranije iskopani rov
NYY 4x70 mm</t>
    </r>
    <r>
      <rPr>
        <vertAlign val="superscript"/>
        <sz val="9"/>
        <rFont val="Arial Narrow"/>
        <family val="2"/>
        <charset val="238"/>
      </rPr>
      <t>2</t>
    </r>
  </si>
  <si>
    <r>
      <t>Dobava i polaganje NN kabela u ranije iskopani rov
NYY 4x50 mm</t>
    </r>
    <r>
      <rPr>
        <vertAlign val="superscript"/>
        <sz val="9"/>
        <rFont val="Arial Narrow"/>
        <family val="2"/>
        <charset val="238"/>
      </rPr>
      <t>2</t>
    </r>
  </si>
  <si>
    <r>
      <t xml:space="preserve">Radovi izvođača na organizaciji gradilišta 
</t>
    </r>
    <r>
      <rPr>
        <sz val="9"/>
        <rFont val="Arial Narrow"/>
        <family val="2"/>
        <charset val="238"/>
      </rPr>
      <t>Stavka uključuje dovoz, postavljanje u pogonsko stanje, te nakon završetka radova demontiranje i odvoz svih uređaja, postrojenja, pribora, građevinskih strojeva, transportnih sredstava, oplata, ukrućenja, uređaja za opskrbu i prostorija za smještaj, potrebnih za stručno izvođenje radova u ugovorenom roku, prema tehničkoj dokumentaciji izvođenja radova.
U sklopu ove stavke potrebno je uračunati i troškove potrebne za osiguranje radnog prostora i uredskih uređaja za nadzornu službu.
Obračun po kompletu.</t>
    </r>
    <r>
      <rPr>
        <b/>
        <sz val="9"/>
        <rFont val="Arial Narrow"/>
        <family val="2"/>
        <charset val="238"/>
      </rPr>
      <t xml:space="preserve">
</t>
    </r>
  </si>
  <si>
    <r>
      <t xml:space="preserve">Popravak postojećih poljskih putova.                                                                              </t>
    </r>
    <r>
      <rPr>
        <sz val="9"/>
        <rFont val="Arial Narrow"/>
        <family val="2"/>
        <charset val="238"/>
      </rPr>
      <t>Stavka obuhvaća nabavu, dopremu i ugradnju kamenog materijala, te sav materijal i rad za osiguranje stabilnosti pokosa  prema cesti i održavanje tijekom radova. 
Obračun po m</t>
    </r>
    <r>
      <rPr>
        <vertAlign val="superscript"/>
        <sz val="9"/>
        <rFont val="Arial Narrow"/>
        <family val="2"/>
        <charset val="238"/>
      </rPr>
      <t>2</t>
    </r>
    <r>
      <rPr>
        <sz val="9"/>
        <rFont val="Arial Narrow"/>
        <family val="2"/>
        <charset val="238"/>
      </rPr>
      <t xml:space="preserve"> popravljenog postojećeg poljskog puta  </t>
    </r>
  </si>
  <si>
    <r>
      <t xml:space="preserve">Uklanjanje drveća promjera 10 - 30 cm                                                                                              </t>
    </r>
    <r>
      <rPr>
        <sz val="9"/>
        <rFont val="Arial Narrow"/>
        <family val="2"/>
        <charset val="238"/>
      </rPr>
      <t>Obuhvaća sječenje stabala, odsijecanje granja, rezanje stabala i debelih grana na dužine pogodne za prijevoz, vađenje korijenja, te starih panjeva i panjeva novo posiječenih stabala, zatim odnošenje, granja, trupaca i panjeva na odlagalište koje odredi nadzorni inženjer na udaljenosti do 10 km. Površine koje treba očistiti od drveća i panjeva određuje nadzorni inženjer prije početka rada. Čišćenje obuhvaća i uklanjanje svega nepotrebnog materijala zaostalog nakon tih radova.                                                     
Uklanjanje drveća i panjeva obračunava se po komodu.
Promjer stabla 10-30 cm (mjereno na 1 m od zemlje).
Obračun po komadu.</t>
    </r>
  </si>
  <si>
    <r>
      <t xml:space="preserve">Uklanjanje drveća - promjer veći od 30 cm                                                                                              </t>
    </r>
    <r>
      <rPr>
        <sz val="9"/>
        <rFont val="Arial Narrow"/>
        <family val="2"/>
        <charset val="238"/>
      </rPr>
      <t>Obuhvaća sječenje stabala, odsijecanje granja, rezanje stabala i debelih grana na dužine pogodne za prijevoz, vađenje korijenja, te starih panjeva i panjeva novo posiječenih stabala, zatim odnošenje, granja, trupaca i panjeva na odlagalište koje odredi nadzorni inženjer na udaljenosti do 10 km. Površine koje treba očistiti od drveća i panjeva određuje nadzorni inženjer prije početka rada. Čišćenje obuhvaća i uklanjanje svega nepotrebnog materijala zaostalog nakon tih radova.                                                     
Uklanjanje drveća i panjeva obračunava se po komodu.
Promjer stabla veći od 30 cm (mjereno na 1 m od zemlje).
Obračun po komadu.</t>
    </r>
  </si>
  <si>
    <r>
      <t xml:space="preserve">Iskolčenje novog podzemnog kabelskog rova 
</t>
    </r>
    <r>
      <rPr>
        <sz val="9"/>
        <rFont val="Arial Narrow"/>
        <family val="2"/>
        <charset val="238"/>
      </rPr>
      <t>Stavka obuhvaća iskolčenje trase kabela  i ormara , lomnih točaka na trasi kabela, trase kabela pri prolazu ispod prometnica, sva geodetska mjerenja kojima se podaci iz projekta prenose na teren i obrnuto, osiguranje osi iskolčene trase, obnavljanje i održavanje iskolčenih oznaka na terenu od početka radova do predaje svih radova investitoru.
Stavka obuhvaća i izradu elaborata iskolčenja od ovlaštene osobe u skladu sa Zakonom o gradnji. 
Obračun po m' obilježene trase kabelskog rova.</t>
    </r>
  </si>
  <si>
    <r>
      <rPr>
        <b/>
        <sz val="9"/>
        <rFont val="Arial Narrow"/>
        <family val="2"/>
        <charset val="238"/>
      </rPr>
      <t xml:space="preserve">Ručni iskop probnih poprečnih rovova duž projektiranih kabelskih rovova radi utvrđivanja točnih pozicija i dubina postojećih instalacija </t>
    </r>
    <r>
      <rPr>
        <sz val="9"/>
        <rFont val="Arial Narrow"/>
        <family val="2"/>
        <charset val="238"/>
      </rPr>
      <t xml:space="preserve">
Iskop probnih šliceva se vrši na karakterističnim mjestima trase, odnosno na mjestima križanja sa drugim instalacijama. 
Tijekom iskopa probnih šliceva za lociranje postojećih instalacija, posebnu pažnju posvetiti sprječavanju oštećenja instalacija.
Iskop se vrši ručno uz potreban oprez i odlaganje viška materijala.
Dužina rova 0,5 m, prosječna širina 1,2 m, prosječna dubina 1,5 m. U cijenu stavke uključeno je i zatrpavanje istih, nakon sondiranja postojećih instalacija. 
Prije nego što se pristupi iskopu probnih šliceva i svim ostalim radovima na terenu treba obilježiti sve postojeće ukopane instalacije.
Jedinična cijena obuhvaća iskop i sve pomoćne radove, čišćenje i planiranje dna rova te utovar viška materijala u prijevozno sredstvo.
Obračun po komadu kompletno izvedenih probnih rovova.</t>
    </r>
  </si>
  <si>
    <r>
      <t xml:space="preserve">Iskop, uređenje temeljnog tla, ugradnja posteljice od pijeska, polaganje kabela, zasipavanje postavljenih kabela, i zatrpavanje rova za kabelsku kanalizaciju dimenzija 0,55 × 1,4 m bez obzira na </t>
    </r>
    <r>
      <rPr>
        <sz val="9"/>
        <rFont val="Arial Narrow"/>
        <family val="2"/>
        <charset val="238"/>
      </rPr>
      <t>kategoriju tla
Stavka obuhvaća sav rad, alat, strojeve i materijal za :
Iskop zemlje za kabelski rov kopnenog dijela, bez obzira na kategoriju tla za rovove širine dna 0,55 m i dubine 1,4 m. Stavka obuhvaća i eventualno razupiranje rova i/ili izradu iskopa sa pokosom u nagibu koji je potreban da se spriječi urušavanje rova.
Čišćenje i planiranje dna rova
Nasipavanje pijeska u sloju od 10 cm 
Zasipavanje kabela pijeskom visine do 10 cm iznad kabela 
Zatrpavanje ostatka rova sitnim iskopom s nabijanjem u slojevima po 20 cm i ispitivanjem zbijenosti. Tražena zbijenost Me = 40 MPa (radove obaviti prema Navodima iz Tehničkog opisa i Programa osiguranja kvalitete)
Planiranje površine zatrpanog rova s odvozom viška materijala na deponiju do 10 km udaljenosti
Stavkom su obuhvaćeni i široki iskopi na mjestima izrade kabelskih spojnica
Obračun po m' stvarno iskopanog rova u sraslom stanju prema idealnim profilima iz nacrta, a plaća se po jediničnim cijenama iskopa rova.</t>
    </r>
  </si>
  <si>
    <r>
      <t xml:space="preserve">Iskop, uređenje temeljnog tla, ugradnja posteljice od pijeska, polaganje kabela, zasipavanje postavljenih kabela, i zatrpavanje rova za kabelsku kanalizaciju dimenzija 0,55 × 1,4 m bez obzira na kategoriju tla
</t>
    </r>
    <r>
      <rPr>
        <sz val="9"/>
        <rFont val="Arial Narrow"/>
        <family val="2"/>
        <charset val="238"/>
      </rPr>
      <t>Stavka obuhvaća sav rad, alat, strojeve i materijal za :
Iskop zemlje za kabelski rov kopnenog dijela, bez obzira na kategoriju tla za rovove širine dna 0,55 m i dubine 1,4 m. Stavka obuhvaća i eventualno razupiranje rova i/ili izradu iskopa sa pokosom u nagibu koji je potreban da se spriječi urušavanje rova.
Čišćenje i planiranje dna rova
Nasipavanje pijeska u sloju od 10 cm 
Zasipavanje kabela pijeskom visine do 10 cm iznad kabela 
Zatrpavanje ostatka rova sitnim iskopom s nabijanjem u slojevima po 20 cm i ispitivanjem zbijenosti. Tražena zbijenost Me = 40 MPa (radove obaviti prema Navodima iz Tehničkog opisa i Programa osiguranja kvalitete)
Planiranje površine zatrpanog rova s odvozom viška materijala na deponiju do 10 km udaljenosti
Stavkom su obuhvaćeni i široki iskopi na mjestima izrade kabelskih spojnica
Obračun po m'  stvarno iskopanog rova u sraslom stanju prema idealnim profilima iz nacrta, a plaća se po jediničnim cijenama iskopa rova.</t>
    </r>
  </si>
  <si>
    <r>
      <t xml:space="preserve">Iskop, uređenje temeljnog tla, ugradnja posteljice od pijeska, polaganje kabela, zasipavanje postavljenih kabela, i zatrpavanje rova za kabelsku kanalizaciju dimenzija 1,25 × 1,4 m bez obzira na kategoriju tla
</t>
    </r>
    <r>
      <rPr>
        <sz val="9"/>
        <rFont val="Arial Narrow"/>
        <family val="2"/>
        <charset val="238"/>
      </rPr>
      <t>Stavka obuhvaća sav rad, alat, strojeve i materijal za :
Iskop zemlje za kabelski rov kopnenog dijela, bez obzira na kategoriju tla za rovove širine dna 1,25 m i dubine 1,4 m. Stavka obuhvaća i eventualno razupiranje rova i/ili izradu iskopa sa pokosom u nagibu koji je potreban da se spriječi urušavanje rova.
Čišćenje i planiranje dna rova
Nasipavanje pijeska u sloju od 10 cm 
Zasipavanje kabela pijeskom visine do 10 cm iznad kabela 
Zatrpavanje ostatka rova sitnim iskopom s nabijanjem u slojevima po 20 cm i ispitivanjem zbijenosti. Tražena zbijenost Me = 40 MPa (radove obaviti prema Navodima iz Tehničkog opisa i Programa osiguranja kvalitete)
Planiranje površine zatrpanog rova s odvozom viška materijala na deponiju do 10 km udaljenosti
Stavkom su obuhvaćeni i široki iskopi na mjestima izrade kabelskih spojnica
Obračun po m'  stvarno iskopanog rova u sraslom stanju prema idealnim profilima iz nacrta, a plaća se po jediničnim cijenama iskopa rova.</t>
    </r>
  </si>
  <si>
    <r>
      <rPr>
        <b/>
        <sz val="9"/>
        <rFont val="Arial Narrow"/>
        <family val="2"/>
        <charset val="238"/>
      </rPr>
      <t xml:space="preserve">Iskop građevne jame  za ugradnju zdenca kabelske kanalizacije bez obzira na kategoriju tla
</t>
    </r>
    <r>
      <rPr>
        <sz val="9"/>
        <rFont val="Arial Narrow"/>
        <family val="2"/>
        <charset val="238"/>
      </rPr>
      <t>Stavka obuhvaća sav rad, alat, strojeve i materijal za:
Iskop građevne jame za ugradnju kabelskog zdenca MZ D1-E dimenzija 78 cm × 108 cm × 154 cm bez obzira na kategoriju tla
Čišćenje i planiranje dna rova
Izrada posteljice za postavu kabelskog zdenca od nabijenog pijeska debljine 10 cm
Zasipavanje postavljenog kabelskog zdenca usitnjenim materijalom iz iskopa
Planiranje površine zatrpanog rova s odvozom viška materijala na deponiju do 10 km udaljenosti
Rad se mjeri stvarno izvedenom iskopu u sraslom stanju, ugradnji i zatrpavanju, a obračunava po komadu jame</t>
    </r>
  </si>
  <si>
    <r>
      <t xml:space="preserve">Bušenje ispod kolnika državne ceste za kabelsku kanalizaciju i ugradnja 6 PEHD cijevi prema nacrtu priloženom u projektu
</t>
    </r>
    <r>
      <rPr>
        <sz val="9"/>
        <rFont val="Arial Narrow"/>
        <family val="2"/>
        <charset val="238"/>
      </rPr>
      <t>Stavka obuhvaća sav rad, alat, strojeve i materijal, iskop po jedne (ukupno dvije - sa svake strane ceste po jedna) građevne jame uz državnu ceste za potrebe bušenja, njihovo zatrpavanje u slojevima od 20 cm materijalom iz iskopa uz ispitivanje zbijenosti slojeva od Me = 60 MPa, odvoz viška materijala na primjereni deponij udaljenosti do 10 km, izvedbu sljedećih bušenja :
Bušenje na dubini cca 2 m ispod kolnika i ugradnja PEHD cijev Ø 200 mm, ukupne duljine 25 m
Bušenje na dubini cca 2 m ispod kolnika i ugradnja PEHD cijev Ø 200 mm, ukupne duljine 25 m
Bušenje na dubini cca 2 m ispod kolnika i ugradnja PEHD cijev Ø 110 mm, ukupne duljine 25 m
Bušenje na dubini cca 1,7 m ispod kolnika i ugradnja PEHD cijev Ø 160 mm, ukupne duljine 25 m
Bušenje na dubini cca 1,7 m ispod kolnika i ugradnja PEHD cijev Ø 160 mm, ukupne duljine 25 m
Bušenje na dubini cca 1,7 m ispod kolnika i ugradnja PEHD cijev Ø 160 mm, ukupne duljine 25 m
Stavka obuhvaća sve troškove odgovarajućeg brtvljenja krajeva PEHD cijevi. Nabava i doprema PEHD cijevi, te spojnica cijevi obračunava se u zasebnoj stavci. Rad se mjeri stvarno izvedenom radu bušenja ispod željezničke pruge prolaza 6 cijevi promjera prema specifikaciji i njihova ugradnja, a obračunava po kompletu.</t>
    </r>
  </si>
  <si>
    <r>
      <t xml:space="preserve">Bušenje ispod željezničke pruge za kabelsku kanalizaciju i ugradnja 3 PEHD cijevi prema nacrtu priloženom u projektu
</t>
    </r>
    <r>
      <rPr>
        <sz val="9"/>
        <rFont val="Arial Narrow"/>
        <family val="2"/>
        <charset val="238"/>
      </rPr>
      <t>Stavka obuhvaća sav rad, alat, strojeve i materijal, iskop po jedne (ukupno dvije - sa svake strane pruge po jedna) građevne jame uz željezničku prugu za potrebe bušenja, njihovo zatrpavanje u slojevima od 20 cm materijalom iz iskopa uz ispitivanje zbijenosti slojeva od Me = 60 MPa, odvoz viška materijala na primjereni deponij udaljenosti do 10 km, izvedbu sljedećih bušenja  :
Bušenje sa dubinom gornjeg ruba cijevi od  cca 2 m ispod pruge i padom od 2 ‰ i ugradnja PEHD cijev Ø 200 mm, ukupne duljine 20 m
Bušenje sa dubinom gornjeg ruba cijevi od  cca 2 m ispod pruge i padom od 2 ‰ i ugradnja PEHD cijev Ø 200 mm, ukupne duljine 20 m
Bušenje sa dubinom gornjeg ruba cijevi od  cca 2 m ispod pruge i padom od 2 ‰ i ugradnja PEHD cijev Ø 110 mm, ukupne duljine 20 m
Stavka obuhvaća sve troškove odgovarajućeg brtvljenja krajeva PEHD cijevi. Nabava i doprema PEHD cijevi, te spojnica cijevi obračunava se u zasebnoj stavci.
Rad se mjeri stvarno izvedenom radu bušenja ispod željezničke pruge prolaza 3 cijevi promjera prema specifikaciji i njihova ugradnja, a obračunava po kompletu</t>
    </r>
  </si>
  <si>
    <r>
      <t xml:space="preserve">Piljenje i razbijanje postojećeg asfaltnog / betonskog zastora debljine do 20 cm te asfaltiranje dijela prekopane prometnice nakon postavljanja cijevi
</t>
    </r>
    <r>
      <rPr>
        <sz val="9"/>
        <rFont val="Arial Narrow"/>
        <family val="2"/>
        <charset val="238"/>
      </rPr>
      <t>Zasjecanje, dvostruko piljenje i  iskop asfaltnih-betonskih površina do debljine 0,1-0,2 m, širine do 300 cm te utovar i odvoz na gradsku deponiju udaljenosti do 10 km, sa troškovima deponiranja.
Dvostruko zapiljavanje znači piljenje prvi put u širini rova, a drugi put prije asfaltiranja. 
U stavku su uključeni svi materijali, rad, alati, strojevi, sredstva i naknade potrebne za prvo piljenje postojećeg kolnika prije iskopa rova i drugo piljenje prije asfaltiranja.
Asfaltiranje dijela prekopane prometnice (širina do 3 m) sa asfalt betonom debljine 10 cm (asfalt nosivi-BNS debljine 6 cm + habajući asfalt-beton eruptivni debljine 4cm, Ms = 80-100 MN/m</t>
    </r>
    <r>
      <rPr>
        <vertAlign val="superscript"/>
        <sz val="9"/>
        <rFont val="Arial Narrow"/>
        <family val="2"/>
        <charset val="238"/>
      </rPr>
      <t>2</t>
    </r>
    <r>
      <rPr>
        <sz val="9"/>
        <rFont val="Arial Narrow"/>
        <family val="2"/>
        <charset val="238"/>
      </rPr>
      <t>) . Prometnica se vraća u prvobitno stanje. Vertikalna površina na hladnim spojevima starog i novog asfalta mora se dobro premazati vezivom kako bi se osigurala što bolja veza između prethodno i novopoloženog asfaltnog sloja. Spojevi se premazuju vrućim bitumenom ili nanošenjem odgovarajućih bitumenskih masa.Jedinična cijena sadrži dobavu asfalta, prenose i ugradnju. 
Obračun se vrši po m' kabelske trase koja prelazi preko stvarno ispiljenog, razbijenog i propisno deponiranog zastora.</t>
    </r>
  </si>
  <si>
    <r>
      <t>Iskop i zatrpavanje rova bez obzira na kategoriju tla te asfaltiranje dijela prekopane prometnice -  dimenzija rova širine 0,94 m i dubine 1,25 m
I</t>
    </r>
    <r>
      <rPr>
        <sz val="9"/>
        <rFont val="Arial Narrow"/>
        <family val="2"/>
        <charset val="238"/>
      </rPr>
      <t xml:space="preserve">skop rova bez obzira na kategoriju tla, a za polaganje kabela. Iskop se izvodi prema trasi u projektu. Način iskopa treba podesiti tako da se dobiju pravilni pokosi i projektirane dubine. Rad se izvodi strojno (60%), odnosno ručno (40%), uz pažnju da se ne oštete postojeće instalacije koji su u funkciji. Materijal iz iskopa se odbacuje neposredno uz rov radi ponovne ugradnje, a višak će se odvesti na deponiju. Minimalna dubina rova iznosi 125 cm.
Jedinična cijena sadrži, iskop, eventualno bočno podupiranje i utovar u transportno sredstvo, odvoz materijala od iskopa na deponiju udaljenosti do 10 km. 
Čišćenje i planiranje dna rova
Postavljanje zaštitnog sloja betona debljine 5 cm na dno planiranog rova, beton C12/15. Na sloj betona se polažu PEHD cijevi prema nacrtima.
Ugradnja zaštitnog sloja betona C12/15 preko postavljenih PEHD cijevi prema nacrtima. Beton mora ispuniti rovu u punoj širini i prekriti cijevi u debljini minimalno 10 cm kako je prikazano na nacrtima. Gornja površina betona mora biti vodoravna kako bi se kvalitetno zbio nasipni materijal.
Zatrpavanje ostatka rova šljunkom s nabijanjem u slojevima po 20 cm i ispitivanjem zbijenosti. Tražena zbijenost završnog sloja iznosi Me = 100 MPa (radove obaviti prema Navodima iz Tehničkog opisa i Programa osiguranja kvalitete)
U jedničnu cijenu je uključena nabava, doprema i ugradnja šljunka u trup ceste.
Obračun po m'  stvarno iskopanog rova u sraslom stanju prema idealnim profilima iz nacrta. </t>
    </r>
  </si>
  <si>
    <r>
      <t xml:space="preserve">Iskop i zatrpavanje rova bez obzira na kategoriju tla te asfaltiranje dijela prekopane prometnice - dimenzija rova širine 0,73 m i dubine 1,25 m
</t>
    </r>
    <r>
      <rPr>
        <sz val="9"/>
        <rFont val="Arial Narrow"/>
        <family val="2"/>
        <charset val="238"/>
      </rPr>
      <t xml:space="preserve">Iskop rova bez obzira na kategoriju tla, a za polaganje kabela . Iskop se izvodi prema trasi u projektu. Način iskopa treba podesiti tako da se dobiju pravilni pokosi i projektirane dubine. Rad se izvodi strojno (60%), odnosno ručno (40%), uz pažnju da se ne oštete postojeće instalacije koji su u funkciji. Materijal iz iskopa se odbacuje neposredno uz rov radi ponovne ugradnje, a višak će se odvesti na deponiju. Minimalna dubina rova iznosi 125 cm.
Jedinična cijena sadrži, iskop, eventualno bočno podupiranje i utovar u transportno sredstvo, odvoz materijala od iskopa na deponiju udaljenosti do 10 km. 
Čišćenje i planiranje dna rova
Postavljanje zaštitnog sloja betona debljine 5 cm na dno planiranog rova, beton C12/15. Na sloj betona se polažu PEHD cijevi prema nacrtima.
Ugradnja zaštitnog sloja betona C12/15 preko postavljenih PEHD cijevi prema nacrtima. Beton mora ispuniti rovu u punoj širini i prekriti cijevi u debljini minimalno 10 cm kako je prikazano na nacrtima. Gornja površina betona mora biti vodoravna kako bi se kvalitetno zbio nasipni materijal.
Zatrpavanje ostatka rova šljunkom s nabijanjem u slojevima po 20 cm i ispitivanjem zbijenosti. Tražena zbijenost završnog sloja iznosi Me = 100 MPa (radove obaviti prema Navodima iz Tehničkog opisa i Programa osiguranja kvalitete)
U jedničnu cijenu je uključena nabava, doprema i ugradnja šljunka u trup ceste.
Obračun po m'  stvarno iskopanog rova u sraslom stanju prema idealnim profilima iz nacrta. </t>
    </r>
  </si>
  <si>
    <r>
      <t xml:space="preserve">Iskop i zatrpavanje rova bez obzira na kategoriju tla te asfaltiranje dijela prekopane prometnice - dimenzija rova širine 0,81 m i dubine 1,5 m
</t>
    </r>
    <r>
      <rPr>
        <sz val="9"/>
        <rFont val="Arial Narrow"/>
        <family val="2"/>
        <charset val="238"/>
      </rPr>
      <t xml:space="preserve">Iskop rova bez obzira na kategoriju tla, a za polaganje kabela . Iskop se izvodi prema trasi u projektu. Način iskopa treba podesiti tako da se dobiju pravilni pokosi i projektirane dubine. Rad se izvodi strojno (60%), odnosno ručno (40%), uz pažnju da se ne oštete postojeće instalacije koji su u funkciji. Materijal iz iskopa se odbacuje neposredno uz rov radi ponovne ugradnje, a višak će se odvesti na deponiju. Minimalna dubina rova iznosi 125 cm.
Jedinična cijena sadrži, iskop, eventualno bočno podupiranje i utovar u transportno sredstvo, odvoz materijala od iskopa na deponiju udaljenosti do 10 km. 
Čišćenje i planiranje dna rova
Postavljanje zaštitnog sloja betona debljine 5 cm na dno planiranog rova, beton C12/15. Na sloj betona se polažu PEHD cijevi prema nacrtima.
Ugradnja zaštitnog sloja betona C12/15 preko postavljenih PEHD cijevi prema nacrtima. Beton mora ispuniti rovu u punoj širini i prekriti cijevi u debljini minimalno 10 cm kako je prikazano na nacrtima. Gornja površina betona mora biti vodoravna kako bi se kvalitetno zbio nasipni materijal.
Zatrpavanje ostatka rova šljunkom s nabijanjem u slojevima po 20 cm i ispitivanjem zbijenosti. Tražena zbijenost završnog sloja iznosi Me = 100 MPa (radove obaviti prema Navodima iz Tehničkog opisa i Programa osiguranja kvalitete)
U jedničnu cijenu je uključena nabava, doprema i ugradnja šljunka u trup ceste.
Obračun po m'  stvarno iskopanog rova u sraslom stanju prema idealnim profilima iz nacrta. </t>
    </r>
  </si>
  <si>
    <r>
      <t xml:space="preserve">Iskop i zatrpavanje rova bez obzira na kategoriju tla za prijelaz kabelske trase ispod dna kanala - dimenzija rova širine 0,81 m i dubine 1,5 m
</t>
    </r>
    <r>
      <rPr>
        <sz val="9"/>
        <rFont val="Arial Narrow"/>
        <family val="2"/>
        <charset val="238"/>
      </rPr>
      <t xml:space="preserve">Iskop rova bez obzira na kategoriju tla, a za polaganje kabela . Iskop se izvodi prema trasi u projektu. Način iskopa treba podesiti tako da se dobiju pravilni pokosi i projektirane dubine. Rad se izvodi strojno (70%), odnosno ručno (30%), uz pažnju da se ne oštete postojeće instalacije koji su u funkciji. Materijal iz iskopa se odbacuje neposredno uz rov radi ponovne ugradnje, a višak će se odvesti na deponiju. Minimalna dubina rova iznosi 150 cm ispod dna kanala. Jedinična cijena sadrži, iskop, eventualno bočno podupiranje i utovar u transportno sredstvo, odvoz materijala od iskopa na deponiju udaljenosti do 10 km. 
Čišćenje i planiranje dna rova
Postavljanje zaštitnog sloja betona debljine 5 cm na dno planiranog rova, beton C12/15. Na sloj betona se polažu PEHD cijevi prema nacrtima.
Ugradnja zaštitnog sloja betona C12/15 preko postavljenih PEHD cijevi prema nacrtima. Beton mora ispuniti rovu u punoj širini i prekriti cijevi u debljini minimalno 10 cm kako je prikazano na nacrtima. Gornja površina betona mora biti vodoravna kako bi se kvalitetno zbio nasipni materijal.
Zatrpavanje ostatka rova sitnim iskopom s nabijanjem u slojevima po 20 cm i ispitivanjem zbijenosti. Tražena zbijenost Me = 40 MPa (radove obaviti prema Navodima iz Tehničkog opisa i Programa osiguranja kvalitete)
Planiranje površine zatrpanog rova s odvozom viška materijala na deponiju do 10 km udaljenosti
Obračun po m'  stvarno iskopanog rova u sraslom stanju prema idealnim profilima iz nacrta. </t>
    </r>
  </si>
  <si>
    <r>
      <t xml:space="preserve">Ugradnja klasičnih tipskih predgotovljenih armiranobetonskih zdenaca kabelske kanalizacije tip MZ D1-E s pripadnim čeličnim poklopcem za optrećenje od 400 kN
</t>
    </r>
    <r>
      <rPr>
        <sz val="9"/>
        <rFont val="Arial Narrow"/>
        <family val="2"/>
        <charset val="238"/>
      </rPr>
      <t>Stavka obuhvaća sav rad, alat, strojeve i materijal za :
Nabavu i dopremu do mjesta ugradnje predgotovljenog montažnog klasičnog kabelskog  zdenca tip MZD1 vanjskih dimenzija cca 78 cm × 108 cm × 154 cm zajedno sa pripadajućim čeličnim pokopcem za opterećenje od 400 kN, njegovu ugradbu na pripremljenu podlogu prema mjerama i uvjetima iz projekta (podloga od pijeska).
Obračun po komadu ugrađenog zdenca</t>
    </r>
  </si>
  <si>
    <r>
      <t xml:space="preserve">Zaštitne plastične cijevi PEHD, DN 200 mm, radnim tlakom od minimalno 10 bara, SN 8 / SDR 17
</t>
    </r>
    <r>
      <rPr>
        <sz val="9"/>
        <rFont val="Arial Narrow"/>
        <family val="2"/>
        <charset val="238"/>
      </rPr>
      <t>Stavka obuhvaća nabavu, prijevoz i polaganje zaštitnih plastičnih cijevi u pripremljeni kabelski rov, držača razmaka, zaštitnih kapa, upozoravajuće trake s odgovarajućim natpisom te sav ostali rad, oprema i materijal potreban za potpuno izvršenje stavke.
Obračun po m' postavljene kabelske kanalizacije.</t>
    </r>
  </si>
  <si>
    <r>
      <t xml:space="preserve">Zaštitne plastične cijevi PEHD, DN 160 mm, radnim tlakom od minimalno 10 bara, SN 8 / SDR 17
</t>
    </r>
    <r>
      <rPr>
        <sz val="9"/>
        <rFont val="Arial Narrow"/>
        <family val="2"/>
        <charset val="238"/>
      </rPr>
      <t>Stavka obuhvaća nabavu, prijevoz i polaganje zaštitnih plastičnih cijevi u pripremljeni kabelski rov, držača razmaka, zaštitnih kapa, upozoravajuće trake s odgovarajućim natpisom te sav ostali rad, oprema i materijal potreban za potpuno izvršenje stavke.
Obračun po m' postavljene kabelske kanalizacije.</t>
    </r>
  </si>
  <si>
    <r>
      <t xml:space="preserve">Zaštitne plastične cijevi PEHD, DN 110 mm, radnim tlakom od minimalno 10 bara, SN 8 / SDR 17
</t>
    </r>
    <r>
      <rPr>
        <sz val="9"/>
        <rFont val="Arial Narrow"/>
        <family val="2"/>
        <charset val="238"/>
      </rPr>
      <t>Stavka obuhvaća nabavu, prijevoz i polaganje zaštitnih plastičnih cijevi u pripremljeni kabelski rov, držača razmaka, zaštitnih kapa, upozoravajuće trake s odgovarajućim natpisom te sav ostali rad, oprema i materijal potreban za potpuno izvršenje stavke.
Obračun po m' postavljene kabelske kanalizacije.</t>
    </r>
  </si>
  <si>
    <r>
      <t xml:space="preserve">Zaštitne plastične cijevi PEHD, DN 50 mm, radnim tlakom od minimalno 10 bara, SN 8 / SDR 17
</t>
    </r>
    <r>
      <rPr>
        <sz val="9"/>
        <rFont val="Arial Narrow"/>
        <family val="2"/>
        <charset val="238"/>
      </rPr>
      <t>Stavka obuhvaća nabavu, prijevoz i polaganje zaštitnih plastičnih cijevi u pripremljeni kabelski rov, držača razmaka, zaštitnih kapa, upozoravajuće trake s odgovarajućim natpisom te sav ostali rad, oprema i materijal potreban za potpuno izvršenje stavke.
Obračun po m' postavljene kabelske kanalizacije.</t>
    </r>
  </si>
  <si>
    <r>
      <t xml:space="preserve">Spojnice za zaštitne plastične cijevi PEHD, DN 200 mm, radnim tlakom od minimalno 10 bara
</t>
    </r>
    <r>
      <rPr>
        <sz val="9"/>
        <rFont val="Arial Narrow"/>
        <family val="2"/>
        <charset val="238"/>
      </rPr>
      <t>Stavka obuhvaća nabavu, transport do mjesta ugradnje, ugradnju i zalijevanje cementnim mortom spojnica za nastavak cijevi
Obračun po ugrađenom komadu.</t>
    </r>
  </si>
  <si>
    <r>
      <t xml:space="preserve">Spojnice za zaštitne plastične cijevi PEHD, DN 160 mm, radnim tlakom od minimalno 10 bara
</t>
    </r>
    <r>
      <rPr>
        <sz val="9"/>
        <rFont val="Arial Narrow"/>
        <family val="2"/>
        <charset val="238"/>
      </rPr>
      <t>Stavka obuhvaća nabavu, transport do mjesta ugradnje, ugradnju i zalijevanje cementnim mortom spojnica za nastavak cijevi
Obračun po ugrađenom komadu.</t>
    </r>
  </si>
  <si>
    <r>
      <t xml:space="preserve">Spojnice za zaštitne plastične cijevi PEHD, DN 110 mm, radnim tlakom od minimalno 10 bara
</t>
    </r>
    <r>
      <rPr>
        <sz val="9"/>
        <rFont val="Arial Narrow"/>
        <family val="2"/>
        <charset val="238"/>
      </rPr>
      <t>Stavka obuhvaća nabavu, transport do mjesta ugradnje, ugradnju i zalijevanje cementnim mortom spojnica za nastavak cijevi
Obračun po ugrađenom komadu.</t>
    </r>
  </si>
  <si>
    <r>
      <t xml:space="preserve">Spojnice za zaštitne plastične cijevi PEHD, DN 50 mm, radnim tlakom od minimalno 10 bara
</t>
    </r>
    <r>
      <rPr>
        <sz val="9"/>
        <rFont val="Arial Narrow"/>
        <family val="2"/>
        <charset val="238"/>
      </rPr>
      <t>Stavka obuhvaća nabavu, transport do mjesta ugradnje, ugradnju i zalijevanje cementnim mortom spojnica za nastavak cijevi
Obračun po ugrađenom komadu.</t>
    </r>
  </si>
  <si>
    <r>
      <t xml:space="preserve">Zalijevanje dna rova mršavim betonom debljine 5 cm i zalijevanje plastičnih cijevi u sloju 30 cm na platou Crpne stanice SN Dalj
</t>
    </r>
    <r>
      <rPr>
        <sz val="9"/>
        <rFont val="Arial Narrow"/>
        <family val="2"/>
        <charset val="238"/>
      </rPr>
      <t>Stavka obuhvaća nabavu, prijevoz i ugradnju betona C 12/15 u iskopani rov. 
Količine iskopa i zatrpavanja rova za polaganje kabela obračunate su u zemljanim radovima izvedbe platoa Crpne stanice SN Dalj.
Obračun po m</t>
    </r>
    <r>
      <rPr>
        <vertAlign val="superscript"/>
        <sz val="9"/>
        <rFont val="Arial Narrow"/>
        <family val="2"/>
        <charset val="238"/>
      </rPr>
      <t>3</t>
    </r>
    <r>
      <rPr>
        <sz val="9"/>
        <rFont val="Arial Narrow"/>
        <family val="2"/>
        <charset val="238"/>
      </rPr>
      <t xml:space="preserve"> stvarno ugrađenog betona.</t>
    </r>
    <r>
      <rPr>
        <b/>
        <sz val="9"/>
        <rFont val="Arial Narrow"/>
        <family val="2"/>
        <charset val="238"/>
      </rPr>
      <t xml:space="preserve">
</t>
    </r>
  </si>
  <si>
    <r>
      <t xml:space="preserve">Zalijevanje dna rova mršavim betonom debljine 5 cm i zalijevanje plastičnih cijevi u sloju 30 cm na platou Pivot trafostanice
</t>
    </r>
    <r>
      <rPr>
        <sz val="9"/>
        <rFont val="Arial Narrow"/>
        <family val="2"/>
        <charset val="238"/>
      </rPr>
      <t>Stavka obuhvaća nabavu, prijevoz i ugradnju betona C 12/15 u iskopani rov. 
Količine iskopa i zatrpavanja rova za polaganje kabela obračunate su u zemljanim radovima izvedbe platoa Crpne stanice SN Dalj.
Obračun po m</t>
    </r>
    <r>
      <rPr>
        <vertAlign val="superscript"/>
        <sz val="9"/>
        <rFont val="Arial Narrow"/>
        <family val="2"/>
        <charset val="238"/>
      </rPr>
      <t>3</t>
    </r>
    <r>
      <rPr>
        <sz val="9"/>
        <rFont val="Arial Narrow"/>
        <family val="2"/>
        <charset val="238"/>
      </rPr>
      <t xml:space="preserve"> stvarno ugrađenog betona.</t>
    </r>
  </si>
  <si>
    <r>
      <t xml:space="preserve">Dobava, doprema i postavljanje betonskih označnih stupića na mjestu loma trase kabela.
</t>
    </r>
    <r>
      <rPr>
        <sz val="9"/>
        <rFont val="Arial Narrow"/>
        <family val="2"/>
        <charset val="238"/>
      </rPr>
      <t>Stavka obuhvaća nabavu, prijevoz i postavljanje betonskih označnih stupića na mjestima prijelaza trase kabela ispod ceste, na prijelazu kabela ispod željezničke pruge i na mjestima prijelaza kabela ispod dna kanala.</t>
    </r>
  </si>
  <si>
    <r>
      <rPr>
        <b/>
        <sz val="9"/>
        <rFont val="Arial Narrow"/>
        <family val="2"/>
        <charset val="238"/>
      </rPr>
      <t xml:space="preserve">Humusiranje, planiranje i zatravljenje površina 
</t>
    </r>
    <r>
      <rPr>
        <sz val="9"/>
        <rFont val="Arial Narrow"/>
        <family val="2"/>
        <charset val="238"/>
      </rPr>
      <t>Valjanje, planiranje i humuziranje pokosa plotoa. 
Stavka obuhvaća nabavu, dobavu i planiranje humusom u slojevima debljine 20 cm prema projektu i zasijavanje travom (hidrosjetva). Razastrti sloj humusa je potrebno uvaljati laganim valjkom. U slučaju suhog i vrućeg vremena potrebno je vlažiti zasijane površine. Vrsta i mješavina trave odabire se ovisno o ekološkim uvjetima zbog sigurnosti rasta vegetacije. Količina sjemena iznosi oko 5,1 do 8 g/m</t>
    </r>
    <r>
      <rPr>
        <vertAlign val="superscript"/>
        <sz val="9"/>
        <rFont val="Arial Narrow"/>
        <family val="2"/>
        <charset val="238"/>
      </rPr>
      <t>2</t>
    </r>
    <r>
      <rPr>
        <sz val="9"/>
        <rFont val="Arial Narrow"/>
        <family val="2"/>
        <charset val="238"/>
      </rPr>
      <t>, a gnojiva oko 80 g/m</t>
    </r>
    <r>
      <rPr>
        <vertAlign val="superscript"/>
        <sz val="9"/>
        <rFont val="Arial Narrow"/>
        <family val="2"/>
        <charset val="238"/>
      </rPr>
      <t>2</t>
    </r>
    <r>
      <rPr>
        <sz val="9"/>
        <rFont val="Arial Narrow"/>
        <family val="2"/>
        <charset val="238"/>
      </rPr>
      <t>.
Nakon izrade humusnog sloja i travnate vegetacije, površine se moraju njegovati do konačnog rasta, a ako je potrebno pokositi 1 do 2 puta. 
Obračun radova po m</t>
    </r>
    <r>
      <rPr>
        <vertAlign val="superscript"/>
        <sz val="9"/>
        <rFont val="Arial Narrow"/>
        <family val="2"/>
        <charset val="238"/>
      </rPr>
      <t>2</t>
    </r>
    <r>
      <rPr>
        <sz val="9"/>
        <rFont val="Arial Narrow"/>
        <family val="2"/>
        <charset val="238"/>
      </rPr>
      <t xml:space="preserve"> stvarno izvedene površine</t>
    </r>
  </si>
  <si>
    <r>
      <rPr>
        <b/>
        <sz val="9"/>
        <rFont val="Arial Narrow"/>
        <family val="2"/>
        <charset val="238"/>
      </rPr>
      <t>Polje + N4</t>
    </r>
    <r>
      <rPr>
        <sz val="9"/>
        <rFont val="Arial Narrow"/>
        <family val="2"/>
        <charset val="238"/>
      </rPr>
      <t xml:space="preserve">
- Niskonaponski kompaktni zaštitni prekidač, nazivne struje tijela prekidača 630A, nazivnog napona Ue=690 V, tropolni 3P, fiksne izvedbe, nazivne granične prekidne moći Icu=50 kA kod 415 VAC, sa elektroničkom motorskom zaštitnom jedinicom In=500 A, podesiva Ir=(0,5-1)xIn, Isd=(5-13) x Ir;  (3 kom)
- Tropolni osigurač-rastavljač 3P, sa vijčanim priključkom M10, nazivne struje Ie=400 A u AC21B do 440 VAC 50 Hz, nazivnog napona Ue=690 VAC 50 Hz, za ugradnju visokoučinskih rastalnih osigurača  NH000/NH00 do 400 A; (6 kom)
 - Niskonaponski kompaktni zaštitni prekidač, nazivne struje tijela prekidača 400 A, nazivnog napona Ue=690 V, tropolni 3P, fiksne izvedbe, nazivne granične prekidne moći Icu=36 kA kod 415 VAC, sa elektroničkom zaštitnom jedinicom 160-400 A, podesiva Ir=(0,7-1) x In;  (1 kom)
- Niskonaponski kompaktni zaštitni prekidač, nazivne struje tijela prekidača 250 A, nazivnog napona Ue=690 V, tropolni 3P, fiksne izvedbe, nazivne granične prekidne moći Icu=36 kA kod 415 VAC, sa termo-magnetskom zaštitnom jedinicom In=250 A, podesiva Ir=(0,5-1)xIn, Isd=(5-13) x Ir;  (1 kom)
- Niskonaponski kompaktni zaštitni prekidač, nazivne struje tijela prekidača 63 A, nazivnog napona Ue=690 V, tropolni 3P, fiksne izvedbe, nazivne granične prekidne moći Icu=36 kA kod 415 VAC, sa termo-magnetskom zaštitnom jedinicom In=100, podesiva Ir=(0,7-1) x In;  (1 kom)
- Niskonaponski kompaktni zaštitni prekidač, nazivne struje tijela prekidača 32 A, nazivnog napona Ue=690 V, tropolni 3P, fiksne izvedbe, nazivne granične prekidne moći Icu=36 kA kod 415 VAC, sa termo-magnetskom zaštitnom jedinicom In=100, podesiva Ir=(0,7-1) x In;  (1 kom)
</t>
    </r>
  </si>
  <si>
    <t xml:space="preserve"> </t>
  </si>
  <si>
    <t>Jedinična  cijena 
(EUR bez PDV)</t>
  </si>
  <si>
    <t>Iznos 
(EUR bez PDV)</t>
  </si>
  <si>
    <r>
      <rPr>
        <b/>
        <sz val="9"/>
        <rFont val="Arial Narrow"/>
        <family val="2"/>
        <charset val="238"/>
      </rPr>
      <t>Izrada tehničke dokumentacije izvedenog stanja</t>
    </r>
    <r>
      <rPr>
        <sz val="9"/>
        <rFont val="Arial Narrow"/>
        <family val="2"/>
        <charset val="238"/>
      </rPr>
      <t xml:space="preserve"> u CAD-u, u dva uvezana primjerka i na CD-u. 
Obračun po kompletu.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</si>
</sst>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 #,##0.00_-;_-* &quot;-&quot;??_-;_-@_-"/>
    <numFmt numFmtId="164" formatCode="#,##0.00\ &quot;kn&quot;"/>
    <numFmt numFmtId="165" formatCode="#,##0.00\ [$€-1]"/>
    <numFmt numFmtId="166" formatCode="_-* #,##0.00\ [$kn-41A]_-;\-* #,##0.00\ [$kn-41A]_-;_-* &quot;-&quot;??\ [$kn-41A]_-;_-@_-"/>
    <numFmt numFmtId="167" formatCode="0&quot;.&quot;"/>
    <numFmt numFmtId="168" formatCode="0.0"/>
    <numFmt numFmtId="169" formatCode="#,##0.00_ ;\-#,##0.00\ "/>
  </numFmts>
  <fonts count="23">
    <font>
      <sz val="11"/>
      <color theme="1"/>
      <name val="Calibri"/>
      <family val="2"/>
      <charset val="238"/>
      <scheme val="minor"/>
    </font>
    <font>
      <sz val="11"/>
      <color rgb="FF3F3F76"/>
      <name val="Calibri"/>
      <family val="2"/>
      <charset val="238"/>
      <scheme val="minor"/>
    </font>
    <font>
      <sz val="10"/>
      <name val="Arial"/>
      <family val="2"/>
      <charset val="238"/>
    </font>
    <font>
      <b/>
      <sz val="10"/>
      <name val="Arial"/>
      <family val="2"/>
      <charset val="238"/>
    </font>
    <font>
      <sz val="10"/>
      <name val="Helv"/>
      <charset val="204"/>
    </font>
    <font>
      <sz val="10"/>
      <name val="Trebuchet MS"/>
      <family val="2"/>
      <charset val="238"/>
    </font>
    <font>
      <sz val="12"/>
      <name val="HRHelvetica"/>
    </font>
    <font>
      <sz val="11"/>
      <color indexed="8"/>
      <name val="Arial"/>
      <family val="2"/>
      <charset val="238"/>
    </font>
    <font>
      <sz val="9"/>
      <name val="Arial Narrow"/>
      <family val="2"/>
      <charset val="238"/>
    </font>
    <font>
      <b/>
      <sz val="9"/>
      <name val="Arial Narrow"/>
      <family val="2"/>
      <charset val="238"/>
    </font>
    <font>
      <sz val="9"/>
      <color theme="1"/>
      <name val="Arial Narrow"/>
      <family val="2"/>
      <charset val="238"/>
    </font>
    <font>
      <b/>
      <sz val="9"/>
      <color indexed="8"/>
      <name val="Arial Narrow"/>
      <family val="2"/>
      <charset val="238"/>
    </font>
    <font>
      <b/>
      <i/>
      <sz val="9"/>
      <color indexed="8"/>
      <name val="Arial Narrow"/>
      <family val="2"/>
      <charset val="238"/>
    </font>
    <font>
      <vertAlign val="superscript"/>
      <sz val="9"/>
      <name val="Arial Narrow"/>
      <family val="2"/>
      <charset val="238"/>
    </font>
    <font>
      <b/>
      <sz val="9"/>
      <color rgb="FFFF0000"/>
      <name val="Arial Narrow"/>
      <family val="2"/>
      <charset val="238"/>
    </font>
    <font>
      <sz val="9"/>
      <color rgb="FFFF0000"/>
      <name val="Arial Narrow"/>
      <family val="2"/>
      <charset val="238"/>
    </font>
    <font>
      <b/>
      <sz val="9"/>
      <color theme="1"/>
      <name val="Arial Narrow"/>
      <family val="2"/>
      <charset val="238"/>
    </font>
    <font>
      <b/>
      <vertAlign val="superscript"/>
      <sz val="9"/>
      <name val="Arial Narrow"/>
      <family val="2"/>
      <charset val="238"/>
    </font>
    <font>
      <vertAlign val="subscript"/>
      <sz val="9"/>
      <name val="Arial Narrow"/>
      <family val="2"/>
      <charset val="238"/>
    </font>
    <font>
      <sz val="9"/>
      <color indexed="8"/>
      <name val="Arial Narrow"/>
      <family val="2"/>
      <charset val="238"/>
    </font>
    <font>
      <b/>
      <sz val="9"/>
      <color indexed="10"/>
      <name val="Arial Narrow"/>
      <family val="2"/>
      <charset val="238"/>
    </font>
    <font>
      <sz val="9"/>
      <color indexed="10"/>
      <name val="Arial Narrow"/>
      <family val="2"/>
      <charset val="238"/>
    </font>
    <font>
      <sz val="9"/>
      <color rgb="FF00B0F0"/>
      <name val="Arial Narrow"/>
      <family val="2"/>
      <charset val="238"/>
    </font>
  </fonts>
  <fills count="11">
    <fill>
      <patternFill patternType="none"/>
    </fill>
    <fill>
      <patternFill patternType="gray125"/>
    </fill>
    <fill>
      <patternFill patternType="solid">
        <fgColor rgb="FFFFCC99"/>
      </patternFill>
    </fill>
    <fill>
      <patternFill patternType="solid">
        <fgColor theme="0" tint="-4.9989318521683403E-2"/>
        <bgColor indexed="64"/>
      </patternFill>
    </fill>
    <fill>
      <patternFill patternType="solid">
        <fgColor indexed="44"/>
        <bgColor indexed="64"/>
      </patternFill>
    </fill>
    <fill>
      <patternFill patternType="solid">
        <fgColor indexed="4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99"/>
        <bgColor indexed="64"/>
      </patternFill>
    </fill>
    <fill>
      <patternFill patternType="solid">
        <fgColor rgb="FF99CCFF"/>
        <bgColor indexed="64"/>
      </patternFill>
    </fill>
    <fill>
      <patternFill patternType="solid">
        <fgColor rgb="FFFFCCCC"/>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2">
    <xf numFmtId="0" fontId="0" fillId="0" borderId="0"/>
    <xf numFmtId="0" fontId="1" fillId="2" borderId="1" applyNumberFormat="0" applyAlignment="0" applyProtection="0"/>
    <xf numFmtId="0" fontId="2" fillId="0" borderId="0"/>
    <xf numFmtId="0" fontId="4" fillId="0" borderId="0"/>
    <xf numFmtId="0" fontId="4" fillId="0" borderId="0"/>
    <xf numFmtId="0" fontId="5" fillId="0" borderId="0"/>
    <xf numFmtId="0" fontId="4" fillId="0" borderId="0"/>
    <xf numFmtId="0" fontId="2" fillId="0" borderId="0"/>
    <xf numFmtId="0" fontId="2" fillId="0" borderId="0" applyFont="0" applyFill="0" applyBorder="0" applyAlignment="0" applyProtection="0"/>
    <xf numFmtId="0" fontId="6" fillId="0" borderId="0"/>
    <xf numFmtId="0" fontId="2" fillId="0" borderId="0"/>
    <xf numFmtId="0" fontId="7" fillId="0" borderId="0"/>
  </cellStyleXfs>
  <cellXfs count="333">
    <xf numFmtId="0" fontId="0" fillId="0" borderId="0" xfId="0"/>
    <xf numFmtId="0" fontId="12" fillId="4" borderId="3" xfId="0" applyNumberFormat="1" applyFont="1" applyFill="1" applyBorder="1" applyAlignment="1" applyProtection="1">
      <alignment horizontal="left" wrapText="1"/>
    </xf>
    <xf numFmtId="0" fontId="12" fillId="4" borderId="3" xfId="0" applyNumberFormat="1" applyFont="1" applyFill="1" applyBorder="1" applyAlignment="1" applyProtection="1">
      <alignment horizontal="right" wrapText="1"/>
    </xf>
    <xf numFmtId="49" fontId="9" fillId="4" borderId="3" xfId="0" applyNumberFormat="1" applyFont="1" applyFill="1" applyBorder="1" applyAlignment="1" applyProtection="1">
      <alignment vertical="top" wrapText="1"/>
    </xf>
    <xf numFmtId="0" fontId="9" fillId="0" borderId="0" xfId="0" applyFont="1" applyFill="1" applyBorder="1" applyAlignment="1" applyProtection="1">
      <alignment horizontal="left"/>
    </xf>
    <xf numFmtId="0" fontId="9" fillId="0" borderId="0" xfId="0" applyFont="1" applyFill="1" applyBorder="1" applyAlignment="1" applyProtection="1">
      <alignment horizontal="right"/>
    </xf>
    <xf numFmtId="49" fontId="11" fillId="4" borderId="3" xfId="0" applyNumberFormat="1" applyFont="1" applyFill="1" applyBorder="1" applyAlignment="1" applyProtection="1">
      <alignment vertical="top" wrapText="1"/>
    </xf>
    <xf numFmtId="0" fontId="8" fillId="0" borderId="3" xfId="6" applyNumberFormat="1" applyFont="1" applyFill="1" applyBorder="1" applyAlignment="1" applyProtection="1">
      <alignment vertical="top" wrapText="1"/>
    </xf>
    <xf numFmtId="0" fontId="8" fillId="0" borderId="3" xfId="0" applyFont="1" applyFill="1" applyBorder="1" applyAlignment="1" applyProtection="1">
      <alignment vertical="top" wrapText="1"/>
    </xf>
    <xf numFmtId="0" fontId="15" fillId="0" borderId="3" xfId="0" applyFont="1" applyFill="1" applyBorder="1" applyAlignment="1" applyProtection="1">
      <alignment horizontal="center" wrapText="1"/>
    </xf>
    <xf numFmtId="2" fontId="15" fillId="0" borderId="3" xfId="0" applyNumberFormat="1" applyFont="1" applyFill="1" applyBorder="1" applyAlignment="1" applyProtection="1">
      <alignment horizontal="right" wrapText="1"/>
    </xf>
    <xf numFmtId="0" fontId="8" fillId="0" borderId="3" xfId="0" applyFont="1" applyFill="1" applyBorder="1" applyAlignment="1" applyProtection="1">
      <alignment horizontal="center" wrapText="1"/>
    </xf>
    <xf numFmtId="2" fontId="8" fillId="0" borderId="3" xfId="0" applyNumberFormat="1" applyFont="1" applyFill="1" applyBorder="1" applyAlignment="1" applyProtection="1">
      <alignment horizontal="right" wrapText="1"/>
    </xf>
    <xf numFmtId="0" fontId="9" fillId="0" borderId="3" xfId="0" applyFont="1" applyFill="1" applyBorder="1" applyAlignment="1" applyProtection="1">
      <alignment horizontal="left"/>
    </xf>
    <xf numFmtId="0" fontId="8" fillId="0" borderId="3" xfId="0" applyFont="1" applyBorder="1" applyAlignment="1" applyProtection="1">
      <alignment vertical="top" wrapText="1"/>
    </xf>
    <xf numFmtId="3" fontId="8" fillId="0" borderId="3" xfId="8" applyNumberFormat="1" applyFont="1" applyFill="1" applyBorder="1" applyAlignment="1" applyProtection="1">
      <alignment horizontal="right"/>
    </xf>
    <xf numFmtId="4" fontId="8" fillId="0" borderId="3" xfId="8" applyNumberFormat="1" applyFont="1" applyFill="1" applyBorder="1" applyAlignment="1" applyProtection="1">
      <alignment horizontal="right"/>
    </xf>
    <xf numFmtId="2" fontId="8" fillId="0" borderId="3" xfId="0" applyNumberFormat="1" applyFont="1" applyFill="1" applyBorder="1" applyAlignment="1" applyProtection="1">
      <alignment horizontal="center" wrapText="1"/>
    </xf>
    <xf numFmtId="0" fontId="8" fillId="0" borderId="3" xfId="10" applyFont="1" applyFill="1" applyBorder="1" applyAlignment="1" applyProtection="1">
      <alignment horizontal="left" vertical="top"/>
    </xf>
    <xf numFmtId="0" fontId="14" fillId="0" borderId="3" xfId="0" applyFont="1" applyFill="1" applyBorder="1" applyAlignment="1" applyProtection="1">
      <alignment horizontal="left"/>
    </xf>
    <xf numFmtId="0" fontId="8" fillId="0" borderId="3" xfId="7" applyNumberFormat="1" applyFont="1" applyFill="1" applyBorder="1" applyAlignment="1" applyProtection="1">
      <alignment vertical="top" wrapText="1"/>
    </xf>
    <xf numFmtId="1" fontId="8" fillId="0" borderId="3" xfId="0" applyNumberFormat="1" applyFont="1" applyFill="1" applyBorder="1" applyAlignment="1" applyProtection="1">
      <alignment horizontal="right" wrapText="1"/>
    </xf>
    <xf numFmtId="0" fontId="8" fillId="0" borderId="3" xfId="0" applyFont="1" applyFill="1" applyBorder="1" applyAlignment="1" applyProtection="1">
      <alignment horizontal="left" vertical="top"/>
    </xf>
    <xf numFmtId="0" fontId="8" fillId="0" borderId="3" xfId="0" applyNumberFormat="1" applyFont="1" applyFill="1" applyBorder="1" applyAlignment="1" applyProtection="1">
      <alignment vertical="top" wrapText="1"/>
    </xf>
    <xf numFmtId="167" fontId="8" fillId="0" borderId="3" xfId="10" applyNumberFormat="1" applyFont="1" applyFill="1" applyBorder="1" applyAlignment="1" applyProtection="1">
      <alignment horizontal="left" vertical="top"/>
    </xf>
    <xf numFmtId="0" fontId="8" fillId="0" borderId="4" xfId="10" applyFont="1" applyFill="1" applyBorder="1" applyAlignment="1" applyProtection="1">
      <alignment horizontal="left" vertical="top"/>
    </xf>
    <xf numFmtId="2" fontId="8" fillId="0" borderId="4" xfId="0" applyNumberFormat="1" applyFont="1" applyFill="1" applyBorder="1" applyAlignment="1" applyProtection="1">
      <alignment horizontal="center" wrapText="1"/>
    </xf>
    <xf numFmtId="0" fontId="8" fillId="0" borderId="4" xfId="0" applyFont="1" applyFill="1" applyBorder="1" applyAlignment="1" applyProtection="1">
      <alignment horizontal="left" vertical="top"/>
    </xf>
    <xf numFmtId="167" fontId="8" fillId="0" borderId="4" xfId="10" applyNumberFormat="1" applyFont="1" applyFill="1" applyBorder="1" applyAlignment="1" applyProtection="1">
      <alignment horizontal="left" vertical="top"/>
    </xf>
    <xf numFmtId="2" fontId="8" fillId="7" borderId="6" xfId="0" applyNumberFormat="1" applyFont="1" applyFill="1" applyBorder="1" applyAlignment="1" applyProtection="1">
      <alignment horizontal="right"/>
    </xf>
    <xf numFmtId="49" fontId="11" fillId="7" borderId="6" xfId="0" applyNumberFormat="1" applyFont="1" applyFill="1" applyBorder="1" applyAlignment="1" applyProtection="1">
      <alignment vertical="top" wrapText="1"/>
    </xf>
    <xf numFmtId="0" fontId="12" fillId="7" borderId="6" xfId="0" applyNumberFormat="1" applyFont="1" applyFill="1" applyBorder="1" applyAlignment="1" applyProtection="1">
      <alignment horizontal="left" wrapText="1"/>
    </xf>
    <xf numFmtId="0" fontId="12" fillId="7" borderId="6" xfId="0" applyNumberFormat="1" applyFont="1" applyFill="1" applyBorder="1" applyAlignment="1" applyProtection="1">
      <alignment horizontal="right" wrapText="1"/>
    </xf>
    <xf numFmtId="2" fontId="9" fillId="7" borderId="2" xfId="0" applyNumberFormat="1" applyFont="1" applyFill="1" applyBorder="1" applyAlignment="1" applyProtection="1">
      <alignment horizontal="right"/>
    </xf>
    <xf numFmtId="0" fontId="9" fillId="0" borderId="3" xfId="0" applyNumberFormat="1" applyFont="1" applyFill="1" applyBorder="1" applyAlignment="1" applyProtection="1">
      <alignment horizontal="left" wrapText="1"/>
    </xf>
    <xf numFmtId="0" fontId="9" fillId="0" borderId="3" xfId="0" applyNumberFormat="1" applyFont="1" applyFill="1" applyBorder="1" applyAlignment="1" applyProtection="1">
      <alignment horizontal="right" wrapText="1"/>
    </xf>
    <xf numFmtId="49" fontId="9" fillId="7" borderId="3" xfId="0" applyNumberFormat="1" applyFont="1" applyFill="1" applyBorder="1" applyAlignment="1" applyProtection="1">
      <alignment horizontal="left" vertical="center" wrapText="1"/>
    </xf>
    <xf numFmtId="49" fontId="9" fillId="7" borderId="3" xfId="0" applyNumberFormat="1" applyFont="1" applyFill="1" applyBorder="1" applyAlignment="1" applyProtection="1">
      <alignment vertical="top" wrapText="1"/>
    </xf>
    <xf numFmtId="0" fontId="9" fillId="7" borderId="3" xfId="0" applyNumberFormat="1" applyFont="1" applyFill="1" applyBorder="1" applyAlignment="1" applyProtection="1">
      <alignment horizontal="left" wrapText="1"/>
    </xf>
    <xf numFmtId="0" fontId="9" fillId="7" borderId="3" xfId="0" applyNumberFormat="1" applyFont="1" applyFill="1" applyBorder="1" applyAlignment="1" applyProtection="1">
      <alignment horizontal="right" wrapText="1"/>
    </xf>
    <xf numFmtId="2" fontId="9" fillId="0" borderId="3" xfId="0" applyNumberFormat="1" applyFont="1" applyFill="1" applyBorder="1" applyAlignment="1" applyProtection="1">
      <alignment horizontal="right"/>
    </xf>
    <xf numFmtId="2" fontId="9" fillId="7" borderId="3" xfId="0" applyNumberFormat="1" applyFont="1" applyFill="1" applyBorder="1" applyAlignment="1" applyProtection="1">
      <alignment horizontal="right"/>
    </xf>
    <xf numFmtId="49" fontId="9" fillId="3" borderId="4" xfId="0" applyNumberFormat="1" applyFont="1" applyFill="1" applyBorder="1" applyAlignment="1" applyProtection="1">
      <alignment horizontal="left" vertical="center" wrapText="1"/>
    </xf>
    <xf numFmtId="0" fontId="9" fillId="3" borderId="4" xfId="0" applyFont="1" applyFill="1" applyBorder="1" applyAlignment="1" applyProtection="1">
      <alignment horizontal="center" vertical="center" wrapText="1"/>
    </xf>
    <xf numFmtId="2" fontId="9" fillId="3" borderId="4" xfId="0" applyNumberFormat="1" applyFont="1" applyFill="1" applyBorder="1" applyAlignment="1" applyProtection="1">
      <alignment horizontal="right" vertical="center" wrapText="1"/>
    </xf>
    <xf numFmtId="164" fontId="9" fillId="3" borderId="4" xfId="0" applyNumberFormat="1" applyFont="1" applyFill="1" applyBorder="1" applyAlignment="1" applyProtection="1">
      <alignment horizontal="center" vertical="center" wrapText="1"/>
    </xf>
    <xf numFmtId="43" fontId="9" fillId="3" borderId="4" xfId="0" applyNumberFormat="1" applyFont="1" applyFill="1" applyBorder="1" applyAlignment="1" applyProtection="1">
      <alignment horizontal="center" vertical="center" wrapText="1"/>
    </xf>
    <xf numFmtId="0" fontId="10" fillId="0" borderId="0" xfId="0" applyFont="1" applyAlignment="1" applyProtection="1"/>
    <xf numFmtId="0" fontId="9" fillId="10" borderId="7" xfId="0" applyFont="1" applyFill="1" applyBorder="1" applyAlignment="1" applyProtection="1">
      <alignment horizontal="left" vertical="center"/>
    </xf>
    <xf numFmtId="0" fontId="9" fillId="10" borderId="7" xfId="0" applyFont="1" applyFill="1" applyBorder="1" applyAlignment="1" applyProtection="1">
      <alignment vertical="top"/>
    </xf>
    <xf numFmtId="0" fontId="9" fillId="10" borderId="7" xfId="0" applyFont="1" applyFill="1" applyBorder="1" applyAlignment="1" applyProtection="1"/>
    <xf numFmtId="0" fontId="9" fillId="10" borderId="7" xfId="0" applyFont="1" applyFill="1" applyBorder="1" applyAlignment="1" applyProtection="1">
      <alignment horizontal="right"/>
    </xf>
    <xf numFmtId="0" fontId="9" fillId="0" borderId="0" xfId="0" applyFont="1" applyFill="1" applyBorder="1" applyAlignment="1" applyProtection="1">
      <alignment vertical="center"/>
    </xf>
    <xf numFmtId="0" fontId="9" fillId="7" borderId="6" xfId="0" applyFont="1" applyFill="1" applyBorder="1" applyAlignment="1" applyProtection="1">
      <alignment vertical="top"/>
    </xf>
    <xf numFmtId="0" fontId="8" fillId="7" borderId="6" xfId="0" applyFont="1" applyFill="1" applyBorder="1" applyAlignment="1" applyProtection="1">
      <alignment horizontal="center"/>
    </xf>
    <xf numFmtId="0" fontId="11" fillId="5" borderId="3" xfId="0" applyFont="1" applyFill="1" applyBorder="1" applyAlignment="1" applyProtection="1">
      <alignment vertical="top" wrapText="1"/>
    </xf>
    <xf numFmtId="49" fontId="11" fillId="5" borderId="3" xfId="0" applyNumberFormat="1" applyFont="1" applyFill="1" applyBorder="1" applyAlignment="1" applyProtection="1">
      <alignment horizontal="left" wrapText="1"/>
    </xf>
    <xf numFmtId="0" fontId="11" fillId="5" borderId="3" xfId="0" applyFont="1" applyFill="1" applyBorder="1" applyAlignment="1" applyProtection="1">
      <alignment horizontal="right" wrapText="1"/>
    </xf>
    <xf numFmtId="49" fontId="8" fillId="0" borderId="3" xfId="0" applyNumberFormat="1" applyFont="1" applyBorder="1" applyAlignment="1" applyProtection="1">
      <alignment horizontal="left" vertical="top"/>
    </xf>
    <xf numFmtId="0" fontId="9" fillId="0" borderId="3" xfId="0" applyFont="1" applyBorder="1" applyAlignment="1" applyProtection="1">
      <alignment vertical="top" wrapText="1"/>
    </xf>
    <xf numFmtId="0" fontId="8" fillId="0" borderId="3" xfId="0" applyFont="1" applyBorder="1" applyAlignment="1" applyProtection="1">
      <alignment horizontal="center" wrapText="1"/>
    </xf>
    <xf numFmtId="4" fontId="8" fillId="0" borderId="3" xfId="0" applyNumberFormat="1" applyFont="1" applyBorder="1" applyAlignment="1" applyProtection="1">
      <alignment horizontal="right" wrapText="1"/>
    </xf>
    <xf numFmtId="3" fontId="8" fillId="0" borderId="3" xfId="0" applyNumberFormat="1" applyFont="1" applyBorder="1" applyAlignment="1" applyProtection="1">
      <alignment horizontal="right" wrapText="1"/>
    </xf>
    <xf numFmtId="4" fontId="11" fillId="5" borderId="3" xfId="0" applyNumberFormat="1" applyFont="1" applyFill="1" applyBorder="1" applyAlignment="1" applyProtection="1">
      <alignment horizontal="right" wrapText="1"/>
    </xf>
    <xf numFmtId="0" fontId="9" fillId="0" borderId="3" xfId="0" applyFont="1" applyFill="1" applyBorder="1" applyAlignment="1" applyProtection="1">
      <alignment vertical="top" wrapText="1"/>
    </xf>
    <xf numFmtId="49" fontId="8" fillId="0" borderId="3" xfId="0" applyNumberFormat="1" applyFont="1" applyFill="1" applyBorder="1" applyAlignment="1" applyProtection="1">
      <alignment horizontal="left" vertical="top"/>
    </xf>
    <xf numFmtId="4" fontId="8" fillId="0" borderId="3" xfId="0" applyNumberFormat="1" applyFont="1" applyFill="1" applyBorder="1" applyAlignment="1" applyProtection="1">
      <alignment horizontal="right" wrapText="1"/>
    </xf>
    <xf numFmtId="0" fontId="10" fillId="0" borderId="0" xfId="0" applyFont="1" applyFill="1" applyAlignment="1" applyProtection="1"/>
    <xf numFmtId="0" fontId="8" fillId="0" borderId="0" xfId="0" applyFont="1" applyAlignment="1" applyProtection="1"/>
    <xf numFmtId="0" fontId="9" fillId="0" borderId="3" xfId="0" applyFont="1" applyFill="1" applyBorder="1" applyAlignment="1" applyProtection="1">
      <alignment vertical="top" wrapText="1" shrinkToFit="1"/>
    </xf>
    <xf numFmtId="0" fontId="10" fillId="0" borderId="3" xfId="0" applyFont="1" applyBorder="1" applyAlignment="1" applyProtection="1"/>
    <xf numFmtId="0" fontId="10" fillId="0" borderId="3" xfId="0" applyFont="1" applyBorder="1" applyAlignment="1" applyProtection="1">
      <alignment horizontal="right"/>
    </xf>
    <xf numFmtId="0" fontId="15" fillId="0" borderId="0" xfId="0" applyFont="1" applyAlignment="1" applyProtection="1"/>
    <xf numFmtId="0" fontId="15" fillId="0" borderId="3" xfId="0" applyFont="1" applyFill="1" applyBorder="1" applyAlignment="1" applyProtection="1"/>
    <xf numFmtId="0" fontId="15" fillId="0" borderId="3" xfId="0" applyFont="1" applyFill="1" applyBorder="1" applyAlignment="1" applyProtection="1">
      <alignment horizontal="right"/>
    </xf>
    <xf numFmtId="0" fontId="15" fillId="0" borderId="0" xfId="0" applyFont="1" applyFill="1" applyAlignment="1" applyProtection="1"/>
    <xf numFmtId="0" fontId="9" fillId="0" borderId="3" xfId="0" applyFont="1" applyBorder="1" applyAlignment="1" applyProtection="1">
      <alignment vertical="top" wrapText="1" shrinkToFit="1"/>
    </xf>
    <xf numFmtId="0" fontId="8" fillId="0" borderId="3" xfId="3" applyFont="1" applyFill="1" applyBorder="1" applyAlignment="1" applyProtection="1">
      <alignment vertical="top" wrapText="1"/>
    </xf>
    <xf numFmtId="0" fontId="16" fillId="0" borderId="0" xfId="0" applyFont="1" applyAlignment="1" applyProtection="1"/>
    <xf numFmtId="0" fontId="8" fillId="0" borderId="3" xfId="4" applyFont="1" applyFill="1" applyBorder="1" applyAlignment="1" applyProtection="1">
      <alignment vertical="top" wrapText="1"/>
    </xf>
    <xf numFmtId="2" fontId="8" fillId="0" borderId="3" xfId="5" applyNumberFormat="1" applyFont="1" applyFill="1" applyBorder="1" applyAlignment="1" applyProtection="1">
      <alignment vertical="top" wrapText="1"/>
    </xf>
    <xf numFmtId="0" fontId="9" fillId="5" borderId="3" xfId="0" applyFont="1" applyFill="1" applyBorder="1" applyAlignment="1" applyProtection="1">
      <alignment vertical="top" wrapText="1"/>
    </xf>
    <xf numFmtId="49" fontId="9" fillId="5" borderId="3" xfId="0" applyNumberFormat="1" applyFont="1" applyFill="1" applyBorder="1" applyAlignment="1" applyProtection="1">
      <alignment horizontal="left" wrapText="1"/>
    </xf>
    <xf numFmtId="4" fontId="9" fillId="5" borderId="3" xfId="0" applyNumberFormat="1" applyFont="1" applyFill="1" applyBorder="1" applyAlignment="1" applyProtection="1">
      <alignment horizontal="right" wrapText="1"/>
    </xf>
    <xf numFmtId="49" fontId="8" fillId="0" borderId="4" xfId="0" applyNumberFormat="1" applyFont="1" applyBorder="1" applyAlignment="1" applyProtection="1">
      <alignment horizontal="left" vertical="top"/>
    </xf>
    <xf numFmtId="0" fontId="8" fillId="0" borderId="4" xfId="0" applyFont="1" applyBorder="1" applyAlignment="1" applyProtection="1">
      <alignment vertical="top" wrapText="1"/>
    </xf>
    <xf numFmtId="0" fontId="8" fillId="0" borderId="4" xfId="0" applyFont="1" applyBorder="1" applyAlignment="1" applyProtection="1">
      <alignment horizontal="center" wrapText="1"/>
    </xf>
    <xf numFmtId="4" fontId="8" fillId="0" borderId="4" xfId="0" applyNumberFormat="1" applyFont="1" applyBorder="1" applyAlignment="1" applyProtection="1">
      <alignment horizontal="right" wrapText="1"/>
    </xf>
    <xf numFmtId="0" fontId="11" fillId="9" borderId="3" xfId="0" applyFont="1" applyFill="1" applyBorder="1" applyAlignment="1" applyProtection="1">
      <alignment vertical="top" wrapText="1"/>
    </xf>
    <xf numFmtId="49" fontId="11" fillId="9" borderId="3" xfId="0" applyNumberFormat="1" applyFont="1" applyFill="1" applyBorder="1" applyAlignment="1" applyProtection="1">
      <alignment horizontal="left" wrapText="1"/>
    </xf>
    <xf numFmtId="0" fontId="11" fillId="9" borderId="3" xfId="0" applyFont="1" applyFill="1" applyBorder="1" applyAlignment="1" applyProtection="1">
      <alignment horizontal="right" wrapText="1"/>
    </xf>
    <xf numFmtId="0" fontId="15" fillId="0" borderId="3" xfId="0" applyFont="1" applyBorder="1" applyAlignment="1" applyProtection="1"/>
    <xf numFmtId="0" fontId="15" fillId="0" borderId="3" xfId="0" applyFont="1" applyBorder="1" applyAlignment="1" applyProtection="1">
      <alignment horizontal="right"/>
    </xf>
    <xf numFmtId="0" fontId="8" fillId="0" borderId="3" xfId="0" applyFont="1" applyBorder="1" applyAlignment="1" applyProtection="1">
      <alignment wrapText="1"/>
    </xf>
    <xf numFmtId="3" fontId="8" fillId="0" borderId="4" xfId="0" applyNumberFormat="1" applyFont="1" applyBorder="1" applyAlignment="1" applyProtection="1">
      <alignment horizontal="right" wrapText="1"/>
    </xf>
    <xf numFmtId="4" fontId="11" fillId="9" borderId="3" xfId="0" applyNumberFormat="1" applyFont="1" applyFill="1" applyBorder="1" applyAlignment="1" applyProtection="1">
      <alignment horizontal="right" wrapText="1"/>
    </xf>
    <xf numFmtId="3" fontId="8" fillId="0" borderId="3" xfId="0" applyNumberFormat="1" applyFont="1" applyFill="1" applyBorder="1" applyAlignment="1" applyProtection="1">
      <alignment horizontal="right" wrapText="1"/>
    </xf>
    <xf numFmtId="0" fontId="8" fillId="0" borderId="4" xfId="0" applyFont="1" applyFill="1" applyBorder="1" applyAlignment="1" applyProtection="1">
      <alignment vertical="top" wrapText="1"/>
    </xf>
    <xf numFmtId="0" fontId="9" fillId="7" borderId="6" xfId="0" applyFont="1" applyFill="1" applyBorder="1" applyAlignment="1" applyProtection="1">
      <alignment vertical="top" wrapText="1"/>
    </xf>
    <xf numFmtId="0" fontId="10" fillId="7" borderId="6" xfId="0" applyFont="1" applyFill="1" applyBorder="1" applyAlignment="1" applyProtection="1"/>
    <xf numFmtId="0" fontId="10" fillId="7" borderId="6" xfId="0" applyFont="1" applyFill="1" applyBorder="1" applyAlignment="1" applyProtection="1">
      <alignment horizontal="right"/>
    </xf>
    <xf numFmtId="0" fontId="9" fillId="0" borderId="3" xfId="9" applyFont="1" applyBorder="1" applyAlignment="1" applyProtection="1">
      <alignment vertical="top" wrapText="1"/>
    </xf>
    <xf numFmtId="0" fontId="19" fillId="0" borderId="3" xfId="9" applyFont="1" applyFill="1" applyBorder="1" applyAlignment="1" applyProtection="1">
      <alignment horizontal="center"/>
    </xf>
    <xf numFmtId="0" fontId="8" fillId="0" borderId="3" xfId="9" applyFont="1" applyBorder="1" applyAlignment="1" applyProtection="1">
      <alignment vertical="top" wrapText="1"/>
    </xf>
    <xf numFmtId="0" fontId="8" fillId="0" borderId="3" xfId="9" applyFont="1" applyFill="1" applyBorder="1" applyAlignment="1" applyProtection="1">
      <alignment vertical="top" wrapText="1"/>
    </xf>
    <xf numFmtId="0" fontId="9" fillId="0" borderId="3" xfId="9" applyFont="1" applyFill="1" applyBorder="1" applyAlignment="1" applyProtection="1">
      <alignment vertical="top" wrapText="1"/>
    </xf>
    <xf numFmtId="3" fontId="11" fillId="5" borderId="3" xfId="0" applyNumberFormat="1" applyFont="1" applyFill="1" applyBorder="1" applyAlignment="1" applyProtection="1">
      <alignment horizontal="right" wrapText="1"/>
    </xf>
    <xf numFmtId="0" fontId="9" fillId="0" borderId="3" xfId="0" applyNumberFormat="1" applyFont="1" applyFill="1" applyBorder="1" applyAlignment="1" applyProtection="1">
      <alignment vertical="top" wrapText="1"/>
    </xf>
    <xf numFmtId="4" fontId="8" fillId="0" borderId="3" xfId="0" applyNumberFormat="1" applyFont="1" applyFill="1" applyBorder="1" applyAlignment="1" applyProtection="1">
      <alignment horizontal="right"/>
    </xf>
    <xf numFmtId="3" fontId="8" fillId="0" borderId="3" xfId="0" applyNumberFormat="1" applyFont="1" applyFill="1" applyBorder="1" applyAlignment="1" applyProtection="1">
      <alignment horizontal="right"/>
    </xf>
    <xf numFmtId="0" fontId="9" fillId="0" borderId="0" xfId="0" applyFont="1" applyAlignment="1" applyProtection="1"/>
    <xf numFmtId="0" fontId="8" fillId="0" borderId="3" xfId="0" applyNumberFormat="1" applyFont="1" applyFill="1" applyBorder="1" applyAlignment="1" applyProtection="1">
      <alignment horizontal="center" wrapText="1"/>
    </xf>
    <xf numFmtId="0" fontId="8" fillId="0" borderId="3" xfId="0" applyFont="1" applyFill="1" applyBorder="1" applyAlignment="1" applyProtection="1">
      <alignment horizontal="center"/>
    </xf>
    <xf numFmtId="0" fontId="9" fillId="5" borderId="3" xfId="0" applyFont="1" applyFill="1" applyBorder="1" applyAlignment="1" applyProtection="1">
      <alignment horizontal="right" wrapText="1"/>
    </xf>
    <xf numFmtId="4" fontId="8" fillId="0" borderId="3" xfId="0" applyNumberFormat="1" applyFont="1" applyFill="1" applyBorder="1" applyAlignment="1" applyProtection="1">
      <alignment vertical="top" wrapText="1"/>
    </xf>
    <xf numFmtId="4" fontId="9" fillId="0" borderId="3" xfId="0" applyNumberFormat="1" applyFont="1" applyFill="1" applyBorder="1" applyAlignment="1" applyProtection="1">
      <alignment vertical="top" wrapText="1"/>
    </xf>
    <xf numFmtId="0" fontId="9" fillId="8" borderId="3" xfId="0" applyFont="1" applyFill="1" applyBorder="1" applyAlignment="1" applyProtection="1">
      <alignment vertical="top" wrapText="1"/>
    </xf>
    <xf numFmtId="49" fontId="9" fillId="8" borderId="3" xfId="0" applyNumberFormat="1" applyFont="1" applyFill="1" applyBorder="1" applyAlignment="1" applyProtection="1">
      <alignment horizontal="left" wrapText="1"/>
    </xf>
    <xf numFmtId="0" fontId="9" fillId="8" borderId="3" xfId="0" applyFont="1" applyFill="1" applyBorder="1" applyAlignment="1" applyProtection="1">
      <alignment horizontal="right" wrapText="1"/>
    </xf>
    <xf numFmtId="4" fontId="9" fillId="8" borderId="3" xfId="0" applyNumberFormat="1" applyFont="1" applyFill="1" applyBorder="1" applyAlignment="1" applyProtection="1">
      <alignment horizontal="right" wrapText="1"/>
    </xf>
    <xf numFmtId="49" fontId="20" fillId="5" borderId="3" xfId="0" applyNumberFormat="1" applyFont="1" applyFill="1" applyBorder="1" applyAlignment="1" applyProtection="1">
      <alignment horizontal="left" wrapText="1"/>
    </xf>
    <xf numFmtId="4" fontId="20" fillId="5" borderId="3" xfId="0" applyNumberFormat="1" applyFont="1" applyFill="1" applyBorder="1" applyAlignment="1" applyProtection="1">
      <alignment horizontal="right" wrapText="1"/>
    </xf>
    <xf numFmtId="2" fontId="8" fillId="0" borderId="3" xfId="9" applyNumberFormat="1" applyFont="1" applyFill="1" applyBorder="1" applyAlignment="1" applyProtection="1">
      <alignment horizontal="center"/>
    </xf>
    <xf numFmtId="2" fontId="8" fillId="0" borderId="3" xfId="9" applyNumberFormat="1" applyFont="1" applyBorder="1" applyAlignment="1" applyProtection="1">
      <alignment horizontal="center"/>
    </xf>
    <xf numFmtId="49" fontId="8" fillId="0" borderId="4" xfId="0" applyNumberFormat="1" applyFont="1" applyFill="1" applyBorder="1" applyAlignment="1" applyProtection="1">
      <alignment horizontal="left" vertical="top"/>
    </xf>
    <xf numFmtId="0" fontId="9" fillId="0" borderId="4" xfId="9" applyFont="1" applyFill="1" applyBorder="1" applyAlignment="1" applyProtection="1">
      <alignment vertical="top" wrapText="1"/>
    </xf>
    <xf numFmtId="0" fontId="8" fillId="0" borderId="4" xfId="0" applyFont="1" applyFill="1" applyBorder="1" applyAlignment="1" applyProtection="1">
      <alignment horizontal="center" wrapText="1"/>
    </xf>
    <xf numFmtId="4" fontId="8" fillId="0" borderId="4" xfId="0" applyNumberFormat="1" applyFont="1" applyFill="1" applyBorder="1" applyAlignment="1" applyProtection="1">
      <alignment horizontal="right"/>
    </xf>
    <xf numFmtId="0" fontId="8" fillId="0" borderId="0" xfId="0" applyFont="1" applyFill="1" applyAlignment="1" applyProtection="1"/>
    <xf numFmtId="0" fontId="9" fillId="9" borderId="3" xfId="0" applyFont="1" applyFill="1" applyBorder="1" applyAlignment="1" applyProtection="1">
      <alignment vertical="top" wrapText="1"/>
    </xf>
    <xf numFmtId="49" fontId="9" fillId="9" borderId="3" xfId="0" applyNumberFormat="1" applyFont="1" applyFill="1" applyBorder="1" applyAlignment="1" applyProtection="1">
      <alignment horizontal="left" wrapText="1"/>
    </xf>
    <xf numFmtId="4" fontId="9" fillId="9" borderId="3" xfId="0" applyNumberFormat="1" applyFont="1" applyFill="1" applyBorder="1" applyAlignment="1" applyProtection="1">
      <alignment horizontal="right" wrapText="1"/>
    </xf>
    <xf numFmtId="166" fontId="9" fillId="9" borderId="3" xfId="0" applyNumberFormat="1" applyFont="1" applyFill="1" applyBorder="1" applyAlignment="1" applyProtection="1">
      <alignment vertical="top" wrapText="1"/>
    </xf>
    <xf numFmtId="166" fontId="9" fillId="9" borderId="3" xfId="0" applyNumberFormat="1" applyFont="1" applyFill="1" applyBorder="1" applyAlignment="1" applyProtection="1">
      <alignment wrapText="1"/>
    </xf>
    <xf numFmtId="166" fontId="9" fillId="9" borderId="3" xfId="0" applyNumberFormat="1" applyFont="1" applyFill="1" applyBorder="1" applyAlignment="1" applyProtection="1">
      <alignment horizontal="right" wrapText="1"/>
    </xf>
    <xf numFmtId="1" fontId="9" fillId="9" borderId="3" xfId="0" applyNumberFormat="1" applyFont="1" applyFill="1" applyBorder="1" applyAlignment="1" applyProtection="1">
      <alignment horizontal="right" wrapText="1"/>
    </xf>
    <xf numFmtId="0" fontId="9" fillId="0" borderId="4" xfId="0" applyFont="1" applyFill="1" applyBorder="1" applyAlignment="1" applyProtection="1">
      <alignment vertical="top" wrapText="1"/>
    </xf>
    <xf numFmtId="1" fontId="8" fillId="0" borderId="4" xfId="0" applyNumberFormat="1" applyFont="1" applyFill="1" applyBorder="1" applyAlignment="1" applyProtection="1">
      <alignment horizontal="right" wrapText="1"/>
    </xf>
    <xf numFmtId="0" fontId="8" fillId="9" borderId="3" xfId="10" applyFont="1" applyFill="1" applyBorder="1" applyAlignment="1" applyProtection="1">
      <alignment vertical="top" wrapText="1"/>
    </xf>
    <xf numFmtId="49" fontId="11" fillId="9" borderId="3" xfId="10" applyNumberFormat="1" applyFont="1" applyFill="1" applyBorder="1" applyAlignment="1" applyProtection="1">
      <alignment horizontal="left" wrapText="1"/>
    </xf>
    <xf numFmtId="0" fontId="11" fillId="9" borderId="3" xfId="10" applyFont="1" applyFill="1" applyBorder="1" applyAlignment="1" applyProtection="1">
      <alignment horizontal="right" wrapText="1"/>
    </xf>
    <xf numFmtId="0" fontId="8" fillId="0" borderId="3" xfId="10" applyNumberFormat="1" applyFont="1" applyFill="1" applyBorder="1" applyAlignment="1" applyProtection="1">
      <alignment vertical="top" wrapText="1"/>
    </xf>
    <xf numFmtId="0" fontId="8" fillId="0" borderId="3" xfId="10" applyFont="1" applyFill="1" applyBorder="1" applyAlignment="1" applyProtection="1"/>
    <xf numFmtId="2" fontId="8" fillId="0" borderId="3" xfId="10" applyNumberFormat="1" applyFont="1" applyFill="1" applyBorder="1" applyAlignment="1" applyProtection="1">
      <alignment horizontal="right"/>
    </xf>
    <xf numFmtId="0" fontId="8" fillId="0" borderId="3" xfId="10" applyFont="1" applyFill="1" applyBorder="1" applyAlignment="1" applyProtection="1">
      <alignment vertical="top" wrapText="1"/>
    </xf>
    <xf numFmtId="0" fontId="15" fillId="0" borderId="3" xfId="10" applyFont="1" applyFill="1" applyBorder="1" applyAlignment="1" applyProtection="1">
      <alignment horizontal="center"/>
    </xf>
    <xf numFmtId="2" fontId="15" fillId="0" borderId="3" xfId="10" applyNumberFormat="1" applyFont="1" applyFill="1" applyBorder="1" applyAlignment="1" applyProtection="1">
      <alignment horizontal="right"/>
    </xf>
    <xf numFmtId="0" fontId="8" fillId="0" borderId="3" xfId="10" applyFont="1" applyFill="1" applyBorder="1" applyAlignment="1" applyProtection="1">
      <alignment horizontal="center"/>
    </xf>
    <xf numFmtId="1" fontId="8" fillId="0" borderId="3" xfId="10" applyNumberFormat="1" applyFont="1" applyFill="1" applyBorder="1" applyAlignment="1" applyProtection="1">
      <alignment horizontal="right"/>
    </xf>
    <xf numFmtId="49" fontId="8" fillId="0" borderId="3" xfId="10" applyNumberFormat="1" applyFont="1" applyFill="1" applyBorder="1" applyAlignment="1" applyProtection="1">
      <alignment vertical="top" wrapText="1"/>
    </xf>
    <xf numFmtId="0" fontId="19" fillId="0" borderId="3" xfId="10" applyFont="1" applyFill="1" applyBorder="1" applyAlignment="1" applyProtection="1">
      <alignment horizontal="center" wrapText="1"/>
    </xf>
    <xf numFmtId="0" fontId="8" fillId="0" borderId="3" xfId="10" applyFont="1" applyFill="1" applyBorder="1" applyAlignment="1" applyProtection="1">
      <alignment horizontal="center" wrapText="1"/>
    </xf>
    <xf numFmtId="0" fontId="15" fillId="0" borderId="3" xfId="10" applyFont="1" applyFill="1" applyBorder="1" applyAlignment="1" applyProtection="1">
      <alignment horizontal="center" wrapText="1"/>
    </xf>
    <xf numFmtId="2" fontId="19" fillId="0" borderId="3" xfId="10" applyNumberFormat="1" applyFont="1" applyFill="1" applyBorder="1" applyAlignment="1" applyProtection="1">
      <alignment horizontal="right" wrapText="1"/>
    </xf>
    <xf numFmtId="0" fontId="19" fillId="0" borderId="3" xfId="10" applyFont="1" applyFill="1" applyBorder="1" applyAlignment="1" applyProtection="1">
      <alignment vertical="top" wrapText="1"/>
    </xf>
    <xf numFmtId="1" fontId="19" fillId="0" borderId="3" xfId="10" applyNumberFormat="1" applyFont="1" applyFill="1" applyBorder="1" applyAlignment="1" applyProtection="1">
      <alignment horizontal="right" wrapText="1"/>
    </xf>
    <xf numFmtId="0" fontId="19" fillId="0" borderId="3" xfId="10" applyFont="1" applyBorder="1" applyAlignment="1" applyProtection="1">
      <alignment vertical="top" wrapText="1"/>
    </xf>
    <xf numFmtId="0" fontId="19" fillId="0" borderId="3" xfId="10" applyFont="1" applyBorder="1" applyAlignment="1" applyProtection="1">
      <alignment horizontal="center" wrapText="1"/>
    </xf>
    <xf numFmtId="1" fontId="19" fillId="0" borderId="3" xfId="10" applyNumberFormat="1" applyFont="1" applyBorder="1" applyAlignment="1" applyProtection="1">
      <alignment horizontal="right" wrapText="1"/>
    </xf>
    <xf numFmtId="0" fontId="11" fillId="9" borderId="3" xfId="10" applyFont="1" applyFill="1" applyBorder="1" applyAlignment="1" applyProtection="1">
      <alignment vertical="top" wrapText="1"/>
    </xf>
    <xf numFmtId="49" fontId="11" fillId="9" borderId="3" xfId="10" applyNumberFormat="1" applyFont="1" applyFill="1" applyBorder="1" applyAlignment="1" applyProtection="1">
      <alignment horizontal="center" wrapText="1"/>
    </xf>
    <xf numFmtId="2" fontId="8" fillId="0" borderId="3" xfId="10" applyNumberFormat="1" applyFont="1" applyFill="1" applyBorder="1" applyAlignment="1" applyProtection="1">
      <alignment vertical="top" wrapText="1"/>
    </xf>
    <xf numFmtId="49" fontId="15" fillId="0" borderId="3" xfId="10" applyNumberFormat="1" applyFont="1" applyFill="1" applyBorder="1" applyAlignment="1" applyProtection="1">
      <alignment horizontal="center" wrapText="1"/>
    </xf>
    <xf numFmtId="2" fontId="15" fillId="0" borderId="3" xfId="10" applyNumberFormat="1" applyFont="1" applyFill="1" applyBorder="1" applyAlignment="1" applyProtection="1">
      <alignment horizontal="right" wrapText="1"/>
    </xf>
    <xf numFmtId="0" fontId="10" fillId="0" borderId="0" xfId="0" applyFont="1" applyFill="1" applyBorder="1" applyAlignment="1" applyProtection="1"/>
    <xf numFmtId="1" fontId="15" fillId="0" borderId="3" xfId="11" applyNumberFormat="1" applyFont="1" applyFill="1" applyBorder="1" applyAlignment="1" applyProtection="1"/>
    <xf numFmtId="2" fontId="15" fillId="0" borderId="3" xfId="11" applyNumberFormat="1" applyFont="1" applyFill="1" applyBorder="1" applyAlignment="1" applyProtection="1">
      <alignment horizontal="right"/>
    </xf>
    <xf numFmtId="49" fontId="8" fillId="0" borderId="3" xfId="0" applyNumberFormat="1" applyFont="1" applyFill="1" applyBorder="1" applyAlignment="1" applyProtection="1">
      <alignment vertical="top" wrapText="1"/>
    </xf>
    <xf numFmtId="1" fontId="8" fillId="0" borderId="3" xfId="0" applyNumberFormat="1" applyFont="1" applyBorder="1" applyAlignment="1" applyProtection="1">
      <alignment horizontal="right" wrapText="1"/>
    </xf>
    <xf numFmtId="49" fontId="8" fillId="0" borderId="3" xfId="10" quotePrefix="1" applyNumberFormat="1" applyFont="1" applyFill="1" applyBorder="1" applyAlignment="1" applyProtection="1">
      <alignment vertical="top" wrapText="1"/>
    </xf>
    <xf numFmtId="2" fontId="8" fillId="0" borderId="3" xfId="10" quotePrefix="1" applyNumberFormat="1" applyFont="1" applyFill="1" applyBorder="1" applyAlignment="1" applyProtection="1">
      <alignment vertical="top" wrapText="1"/>
    </xf>
    <xf numFmtId="49" fontId="8" fillId="0" borderId="3" xfId="10" applyNumberFormat="1" applyFont="1" applyFill="1" applyBorder="1" applyAlignment="1" applyProtection="1">
      <alignment horizontal="center" wrapText="1"/>
    </xf>
    <xf numFmtId="1" fontId="8" fillId="0" borderId="3" xfId="10" applyNumberFormat="1" applyFont="1" applyFill="1" applyBorder="1" applyAlignment="1" applyProtection="1">
      <alignment horizontal="right" wrapText="1"/>
    </xf>
    <xf numFmtId="1" fontId="8" fillId="0" borderId="3" xfId="11" applyNumberFormat="1" applyFont="1" applyFill="1" applyBorder="1" applyAlignment="1" applyProtection="1">
      <alignment horizontal="right"/>
    </xf>
    <xf numFmtId="2" fontId="8" fillId="0" borderId="3" xfId="10" applyNumberFormat="1" applyFont="1" applyFill="1" applyBorder="1" applyAlignment="1" applyProtection="1">
      <alignment horizontal="right" wrapText="1"/>
    </xf>
    <xf numFmtId="168" fontId="8" fillId="0" borderId="3" xfId="10" applyNumberFormat="1" applyFont="1" applyFill="1" applyBorder="1" applyAlignment="1" applyProtection="1">
      <alignment horizontal="right" wrapText="1"/>
    </xf>
    <xf numFmtId="0" fontId="8" fillId="0" borderId="3" xfId="1" quotePrefix="1" applyFont="1" applyFill="1" applyBorder="1" applyAlignment="1" applyProtection="1">
      <alignment vertical="top" wrapText="1"/>
    </xf>
    <xf numFmtId="0" fontId="8" fillId="0" borderId="3" xfId="10" quotePrefix="1" applyFont="1" applyFill="1" applyBorder="1" applyAlignment="1" applyProtection="1">
      <alignment vertical="top" wrapText="1"/>
    </xf>
    <xf numFmtId="0" fontId="8" fillId="0" borderId="4" xfId="10" quotePrefix="1" applyFont="1" applyFill="1" applyBorder="1" applyAlignment="1" applyProtection="1">
      <alignment vertical="top" wrapText="1"/>
    </xf>
    <xf numFmtId="49" fontId="8" fillId="0" borderId="4" xfId="10" applyNumberFormat="1" applyFont="1" applyFill="1" applyBorder="1" applyAlignment="1" applyProtection="1">
      <alignment horizontal="center" wrapText="1"/>
    </xf>
    <xf numFmtId="1" fontId="8" fillId="0" borderId="4" xfId="10" applyNumberFormat="1" applyFont="1" applyFill="1" applyBorder="1" applyAlignment="1" applyProtection="1">
      <alignment horizontal="right" wrapText="1"/>
    </xf>
    <xf numFmtId="4" fontId="8" fillId="6" borderId="3" xfId="0" applyNumberFormat="1" applyFont="1" applyFill="1" applyBorder="1" applyAlignment="1" applyProtection="1">
      <alignment horizontal="right"/>
    </xf>
    <xf numFmtId="0" fontId="9" fillId="9" borderId="3" xfId="0" applyFont="1" applyFill="1" applyBorder="1" applyAlignment="1" applyProtection="1">
      <alignment horizontal="center"/>
    </xf>
    <xf numFmtId="0" fontId="9" fillId="9" borderId="3" xfId="0" applyFont="1" applyFill="1" applyBorder="1" applyAlignment="1" applyProtection="1">
      <alignment horizontal="right"/>
    </xf>
    <xf numFmtId="0" fontId="9" fillId="0" borderId="4" xfId="0" applyNumberFormat="1" applyFont="1" applyFill="1" applyBorder="1" applyAlignment="1" applyProtection="1">
      <alignment vertical="top" wrapText="1"/>
    </xf>
    <xf numFmtId="49" fontId="20" fillId="9" borderId="3" xfId="0" applyNumberFormat="1" applyFont="1" applyFill="1" applyBorder="1" applyAlignment="1" applyProtection="1">
      <alignment horizontal="left" wrapText="1"/>
    </xf>
    <xf numFmtId="0" fontId="20" fillId="9" borderId="3" xfId="0" applyFont="1" applyFill="1" applyBorder="1" applyAlignment="1" applyProtection="1">
      <alignment horizontal="right" wrapText="1"/>
    </xf>
    <xf numFmtId="0" fontId="8" fillId="0" borderId="3" xfId="0" quotePrefix="1" applyFont="1" applyFill="1" applyBorder="1" applyAlignment="1" applyProtection="1">
      <alignment vertical="top" wrapText="1"/>
    </xf>
    <xf numFmtId="0" fontId="8" fillId="0" borderId="3" xfId="10" applyFont="1" applyBorder="1" applyAlignment="1" applyProtection="1">
      <alignment vertical="top" wrapText="1"/>
    </xf>
    <xf numFmtId="0" fontId="8" fillId="0" borderId="3" xfId="10" applyFont="1" applyBorder="1" applyAlignment="1" applyProtection="1">
      <alignment horizontal="center" wrapText="1"/>
    </xf>
    <xf numFmtId="1" fontId="8" fillId="0" borderId="3" xfId="10" applyNumberFormat="1" applyFont="1" applyBorder="1" applyAlignment="1" applyProtection="1">
      <alignment horizontal="right" wrapText="1"/>
    </xf>
    <xf numFmtId="0" fontId="8" fillId="0" borderId="4" xfId="10" applyFont="1" applyBorder="1" applyAlignment="1" applyProtection="1">
      <alignment vertical="top" wrapText="1"/>
    </xf>
    <xf numFmtId="0" fontId="8" fillId="0" borderId="4" xfId="10" applyFont="1" applyBorder="1" applyAlignment="1" applyProtection="1">
      <alignment horizontal="center" wrapText="1"/>
    </xf>
    <xf numFmtId="1" fontId="8" fillId="0" borderId="4" xfId="10" applyNumberFormat="1" applyFont="1" applyBorder="1" applyAlignment="1" applyProtection="1">
      <alignment horizontal="right" wrapText="1"/>
    </xf>
    <xf numFmtId="49" fontId="11" fillId="5" borderId="3" xfId="0" applyNumberFormat="1" applyFont="1" applyFill="1" applyBorder="1" applyAlignment="1" applyProtection="1">
      <alignment vertical="top" wrapText="1"/>
    </xf>
    <xf numFmtId="0" fontId="8" fillId="0" borderId="3" xfId="0" applyFont="1" applyFill="1" applyBorder="1" applyAlignment="1" applyProtection="1">
      <alignment vertical="top"/>
    </xf>
    <xf numFmtId="0" fontId="8" fillId="0" borderId="3" xfId="0" applyFont="1" applyBorder="1" applyAlignment="1" applyProtection="1">
      <alignment horizontal="left" vertical="top" wrapText="1"/>
    </xf>
    <xf numFmtId="0" fontId="8" fillId="0" borderId="3" xfId="0" applyFont="1" applyBorder="1" applyAlignment="1" applyProtection="1">
      <alignment horizontal="right" wrapText="1"/>
    </xf>
    <xf numFmtId="0" fontId="8" fillId="0" borderId="3" xfId="0" applyNumberFormat="1" applyFont="1" applyBorder="1" applyAlignment="1" applyProtection="1">
      <alignment horizontal="right"/>
    </xf>
    <xf numFmtId="0" fontId="8" fillId="0" borderId="3" xfId="0" applyFont="1" applyFill="1" applyBorder="1" applyAlignment="1" applyProtection="1">
      <alignment horizontal="right" wrapText="1"/>
    </xf>
    <xf numFmtId="0" fontId="8" fillId="0" borderId="3" xfId="0" applyNumberFormat="1" applyFont="1" applyFill="1" applyBorder="1" applyAlignment="1" applyProtection="1">
      <alignment horizontal="right"/>
    </xf>
    <xf numFmtId="49" fontId="8" fillId="0" borderId="3" xfId="0" applyNumberFormat="1" applyFont="1" applyFill="1" applyBorder="1" applyAlignment="1" applyProtection="1">
      <alignment horizontal="right"/>
    </xf>
    <xf numFmtId="49" fontId="8" fillId="0" borderId="3" xfId="0" applyNumberFormat="1" applyFont="1" applyBorder="1" applyAlignment="1" applyProtection="1">
      <alignment horizontal="right"/>
    </xf>
    <xf numFmtId="165" fontId="8" fillId="4" borderId="3" xfId="0" applyNumberFormat="1" applyFont="1" applyFill="1" applyBorder="1" applyAlignment="1" applyProtection="1">
      <alignment horizontal="right" wrapText="1"/>
    </xf>
    <xf numFmtId="165" fontId="8" fillId="5" borderId="3" xfId="0" applyNumberFormat="1" applyFont="1" applyFill="1" applyBorder="1" applyAlignment="1" applyProtection="1">
      <alignment horizontal="right" wrapText="1"/>
    </xf>
    <xf numFmtId="1" fontId="8" fillId="0" borderId="4" xfId="0" applyNumberFormat="1" applyFont="1" applyBorder="1" applyAlignment="1" applyProtection="1">
      <alignment horizontal="right" wrapText="1"/>
    </xf>
    <xf numFmtId="0" fontId="9" fillId="9" borderId="3" xfId="0" applyFont="1" applyFill="1" applyBorder="1" applyAlignment="1" applyProtection="1">
      <alignment horizontal="right" wrapText="1"/>
    </xf>
    <xf numFmtId="3" fontId="8" fillId="0" borderId="3" xfId="10" applyNumberFormat="1" applyFont="1" applyBorder="1" applyAlignment="1" applyProtection="1">
      <alignment horizontal="right" wrapText="1"/>
    </xf>
    <xf numFmtId="0" fontId="8" fillId="0" borderId="3" xfId="10" applyNumberFormat="1" applyFont="1" applyBorder="1" applyAlignment="1" applyProtection="1">
      <alignment vertical="top" wrapText="1"/>
    </xf>
    <xf numFmtId="0" fontId="8" fillId="0" borderId="4" xfId="10" applyNumberFormat="1" applyFont="1" applyBorder="1" applyAlignment="1" applyProtection="1">
      <alignment vertical="top" wrapText="1"/>
    </xf>
    <xf numFmtId="3" fontId="8" fillId="0" borderId="4" xfId="10" applyNumberFormat="1" applyFont="1" applyBorder="1" applyAlignment="1" applyProtection="1">
      <alignment horizontal="right" wrapText="1"/>
    </xf>
    <xf numFmtId="0" fontId="11" fillId="9" borderId="3" xfId="0" applyFont="1" applyFill="1" applyBorder="1" applyAlignment="1" applyProtection="1">
      <alignment horizontal="left" vertical="top" wrapText="1"/>
    </xf>
    <xf numFmtId="0" fontId="10" fillId="9" borderId="3" xfId="0" applyFont="1" applyFill="1" applyBorder="1" applyAlignment="1" applyProtection="1">
      <alignment horizontal="left" vertical="top" wrapText="1"/>
    </xf>
    <xf numFmtId="2" fontId="8" fillId="0" borderId="3" xfId="0" applyNumberFormat="1" applyFont="1" applyBorder="1" applyAlignment="1" applyProtection="1">
      <alignment horizontal="center" wrapText="1"/>
    </xf>
    <xf numFmtId="2" fontId="8" fillId="0" borderId="3" xfId="0" applyNumberFormat="1" applyFont="1" applyBorder="1" applyAlignment="1" applyProtection="1">
      <alignment horizontal="right" wrapText="1"/>
    </xf>
    <xf numFmtId="0" fontId="8" fillId="0" borderId="3" xfId="0" applyFont="1" applyBorder="1" applyAlignment="1" applyProtection="1">
      <alignment horizontal="left" vertical="top"/>
    </xf>
    <xf numFmtId="49" fontId="11" fillId="9" borderId="3" xfId="0" applyNumberFormat="1" applyFont="1" applyFill="1" applyBorder="1" applyAlignment="1" applyProtection="1">
      <alignment horizontal="center" wrapText="1"/>
    </xf>
    <xf numFmtId="0" fontId="9" fillId="9" borderId="3" xfId="0" applyFont="1" applyFill="1" applyBorder="1" applyAlignment="1" applyProtection="1">
      <alignment vertical="top"/>
    </xf>
    <xf numFmtId="49" fontId="9" fillId="9" borderId="3" xfId="0" applyNumberFormat="1" applyFont="1" applyFill="1" applyBorder="1" applyAlignment="1" applyProtection="1">
      <alignment horizontal="center"/>
    </xf>
    <xf numFmtId="0" fontId="9" fillId="10" borderId="5" xfId="0" applyFont="1" applyFill="1" applyBorder="1" applyAlignment="1" applyProtection="1">
      <alignment horizontal="left" vertical="center"/>
    </xf>
    <xf numFmtId="0" fontId="9" fillId="10" borderId="5" xfId="0" applyFont="1" applyFill="1" applyBorder="1" applyAlignment="1" applyProtection="1">
      <alignment vertical="top"/>
    </xf>
    <xf numFmtId="0" fontId="9" fillId="10" borderId="5" xfId="0" applyFont="1" applyFill="1" applyBorder="1" applyAlignment="1" applyProtection="1"/>
    <xf numFmtId="0" fontId="9" fillId="10" borderId="5" xfId="0" applyFont="1" applyFill="1" applyBorder="1" applyAlignment="1" applyProtection="1">
      <alignment horizontal="right"/>
    </xf>
    <xf numFmtId="0" fontId="9" fillId="7" borderId="2" xfId="0" applyFont="1" applyFill="1" applyBorder="1" applyAlignment="1" applyProtection="1">
      <alignment horizontal="left" vertical="center"/>
    </xf>
    <xf numFmtId="0" fontId="9" fillId="7" borderId="2" xfId="0" applyFont="1" applyFill="1" applyBorder="1" applyAlignment="1" applyProtection="1">
      <alignment vertical="top"/>
    </xf>
    <xf numFmtId="0" fontId="9" fillId="7" borderId="2" xfId="0" applyFont="1" applyFill="1" applyBorder="1" applyAlignment="1" applyProtection="1">
      <alignment horizontal="center"/>
    </xf>
    <xf numFmtId="165" fontId="9" fillId="7" borderId="2" xfId="0" applyNumberFormat="1" applyFont="1" applyFill="1" applyBorder="1" applyAlignment="1" applyProtection="1"/>
    <xf numFmtId="0" fontId="8" fillId="0" borderId="3" xfId="0" applyFont="1" applyBorder="1" applyAlignment="1" applyProtection="1">
      <alignment horizontal="left" vertical="center" wrapText="1"/>
    </xf>
    <xf numFmtId="0" fontId="8" fillId="0" borderId="3" xfId="0" applyFont="1" applyBorder="1" applyAlignment="1" applyProtection="1">
      <alignment vertical="center" wrapText="1"/>
    </xf>
    <xf numFmtId="165" fontId="9" fillId="0" borderId="3" xfId="0" applyNumberFormat="1" applyFont="1" applyFill="1" applyBorder="1" applyAlignment="1" applyProtection="1">
      <alignment wrapText="1"/>
    </xf>
    <xf numFmtId="165" fontId="9" fillId="7" borderId="3" xfId="0" applyNumberFormat="1" applyFont="1" applyFill="1" applyBorder="1" applyAlignment="1" applyProtection="1">
      <alignment wrapText="1"/>
    </xf>
    <xf numFmtId="49" fontId="9" fillId="0" borderId="3" xfId="0" applyNumberFormat="1" applyFont="1" applyFill="1" applyBorder="1" applyAlignment="1" applyProtection="1">
      <alignment horizontal="left" wrapText="1"/>
    </xf>
    <xf numFmtId="0" fontId="9" fillId="0" borderId="3" xfId="0" applyFont="1" applyFill="1" applyBorder="1" applyAlignment="1" applyProtection="1">
      <alignment horizontal="right" wrapText="1"/>
    </xf>
    <xf numFmtId="4" fontId="9" fillId="0" borderId="3" xfId="0" applyNumberFormat="1" applyFont="1" applyFill="1" applyBorder="1" applyAlignment="1" applyProtection="1">
      <alignment horizontal="right" wrapText="1"/>
    </xf>
    <xf numFmtId="4" fontId="9" fillId="0" borderId="3" xfId="0" applyNumberFormat="1" applyFont="1" applyFill="1" applyBorder="1" applyAlignment="1" applyProtection="1">
      <alignment wrapText="1"/>
    </xf>
    <xf numFmtId="0" fontId="9" fillId="7" borderId="3" xfId="0" applyFont="1" applyFill="1" applyBorder="1" applyAlignment="1" applyProtection="1">
      <alignment horizontal="left" vertical="center"/>
    </xf>
    <xf numFmtId="0" fontId="9" fillId="7" borderId="3" xfId="0" applyFont="1" applyFill="1" applyBorder="1" applyAlignment="1" applyProtection="1">
      <alignment vertical="top" wrapText="1"/>
    </xf>
    <xf numFmtId="0" fontId="9" fillId="7" borderId="3" xfId="0" applyFont="1" applyFill="1" applyBorder="1" applyAlignment="1" applyProtection="1"/>
    <xf numFmtId="0" fontId="9" fillId="7" borderId="3" xfId="0" applyFont="1" applyFill="1" applyBorder="1" applyAlignment="1" applyProtection="1">
      <alignment horizontal="right"/>
    </xf>
    <xf numFmtId="165" fontId="9" fillId="7" borderId="3" xfId="0" applyNumberFormat="1" applyFont="1" applyFill="1" applyBorder="1" applyAlignment="1" applyProtection="1"/>
    <xf numFmtId="0" fontId="8" fillId="7" borderId="3" xfId="0" applyFont="1" applyFill="1" applyBorder="1" applyAlignment="1" applyProtection="1">
      <alignment wrapText="1"/>
    </xf>
    <xf numFmtId="4" fontId="9" fillId="0" borderId="3" xfId="0" applyNumberFormat="1" applyFont="1" applyFill="1" applyBorder="1" applyAlignment="1" applyProtection="1">
      <alignment horizontal="left" wrapText="1"/>
    </xf>
    <xf numFmtId="166" fontId="9" fillId="0" borderId="3" xfId="0" applyNumberFormat="1" applyFont="1" applyFill="1" applyBorder="1" applyAlignment="1" applyProtection="1">
      <alignment wrapText="1"/>
    </xf>
    <xf numFmtId="166" fontId="9" fillId="0" borderId="3" xfId="0" applyNumberFormat="1" applyFont="1" applyFill="1" applyBorder="1" applyAlignment="1" applyProtection="1">
      <alignment horizontal="right" wrapText="1"/>
    </xf>
    <xf numFmtId="1" fontId="9" fillId="0" borderId="3" xfId="0" applyNumberFormat="1" applyFont="1" applyFill="1" applyBorder="1" applyAlignment="1" applyProtection="1">
      <alignment horizontal="right" wrapText="1"/>
    </xf>
    <xf numFmtId="49" fontId="9" fillId="0" borderId="3" xfId="10" applyNumberFormat="1" applyFont="1" applyFill="1" applyBorder="1" applyAlignment="1" applyProtection="1">
      <alignment horizontal="left" wrapText="1"/>
    </xf>
    <xf numFmtId="0" fontId="9" fillId="0" borderId="3" xfId="10" applyFont="1" applyFill="1" applyBorder="1" applyAlignment="1" applyProtection="1">
      <alignment horizontal="right" wrapText="1"/>
    </xf>
    <xf numFmtId="165" fontId="9" fillId="0" borderId="3" xfId="10" applyNumberFormat="1" applyFont="1" applyFill="1" applyBorder="1" applyAlignment="1" applyProtection="1">
      <alignment wrapText="1"/>
    </xf>
    <xf numFmtId="49" fontId="9" fillId="0" borderId="3" xfId="10" applyNumberFormat="1" applyFont="1" applyFill="1" applyBorder="1" applyAlignment="1" applyProtection="1">
      <alignment horizontal="center" wrapText="1"/>
    </xf>
    <xf numFmtId="165" fontId="9" fillId="0" borderId="3" xfId="10" applyNumberFormat="1" applyFont="1" applyFill="1" applyBorder="1" applyAlignment="1" applyProtection="1">
      <alignment horizontal="right" wrapText="1"/>
    </xf>
    <xf numFmtId="0" fontId="14" fillId="0" borderId="0" xfId="0" applyFont="1" applyAlignment="1" applyProtection="1"/>
    <xf numFmtId="0" fontId="9" fillId="0" borderId="3" xfId="0" applyFont="1" applyFill="1" applyBorder="1" applyAlignment="1" applyProtection="1">
      <alignment horizontal="center"/>
    </xf>
    <xf numFmtId="0" fontId="9" fillId="0" borderId="3" xfId="0" applyFont="1" applyFill="1" applyBorder="1" applyAlignment="1" applyProtection="1">
      <alignment horizontal="right"/>
    </xf>
    <xf numFmtId="165" fontId="9" fillId="0" borderId="3" xfId="0" applyNumberFormat="1" applyFont="1" applyFill="1" applyBorder="1" applyAlignment="1" applyProtection="1"/>
    <xf numFmtId="0" fontId="9" fillId="7" borderId="3" xfId="0" applyFont="1" applyFill="1" applyBorder="1" applyAlignment="1" applyProtection="1">
      <alignment vertical="top"/>
    </xf>
    <xf numFmtId="0" fontId="9" fillId="7" borderId="3" xfId="0" applyFont="1" applyFill="1" applyBorder="1" applyAlignment="1" applyProtection="1">
      <alignment horizontal="center"/>
    </xf>
    <xf numFmtId="165" fontId="9" fillId="0" borderId="3" xfId="0" applyNumberFormat="1" applyFont="1" applyFill="1" applyBorder="1" applyAlignment="1" applyProtection="1">
      <alignment horizontal="right" wrapText="1"/>
    </xf>
    <xf numFmtId="0" fontId="8" fillId="0" borderId="3" xfId="0" applyFont="1" applyBorder="1" applyAlignment="1" applyProtection="1"/>
    <xf numFmtId="166" fontId="9" fillId="0" borderId="3" xfId="0" applyNumberFormat="1" applyFont="1" applyFill="1" applyBorder="1" applyAlignment="1" applyProtection="1">
      <alignment horizontal="center" wrapText="1"/>
    </xf>
    <xf numFmtId="0" fontId="8" fillId="0" borderId="3" xfId="0" applyFont="1" applyBorder="1" applyAlignment="1" applyProtection="1">
      <alignment horizontal="left" vertical="center"/>
    </xf>
    <xf numFmtId="0" fontId="8" fillId="0" borderId="3" xfId="0" applyFont="1" applyBorder="1" applyAlignment="1" applyProtection="1">
      <alignment vertical="center"/>
    </xf>
    <xf numFmtId="166" fontId="9" fillId="0" borderId="3" xfId="0" applyNumberFormat="1" applyFont="1" applyFill="1" applyBorder="1" applyAlignment="1" applyProtection="1">
      <alignment horizontal="center"/>
    </xf>
    <xf numFmtId="0" fontId="10" fillId="0" borderId="0" xfId="0" applyFont="1" applyAlignment="1" applyProtection="1">
      <alignment horizontal="left"/>
    </xf>
    <xf numFmtId="0" fontId="10" fillId="0" borderId="0" xfId="0" applyFont="1" applyAlignment="1" applyProtection="1">
      <alignment vertical="top"/>
    </xf>
    <xf numFmtId="0" fontId="10" fillId="0" borderId="0" xfId="0" applyFont="1" applyAlignment="1" applyProtection="1">
      <alignment horizontal="right"/>
    </xf>
    <xf numFmtId="43" fontId="10" fillId="0" borderId="0" xfId="0" applyNumberFormat="1" applyFont="1" applyAlignment="1" applyProtection="1"/>
    <xf numFmtId="169" fontId="9" fillId="10" borderId="5" xfId="0" applyNumberFormat="1" applyFont="1" applyFill="1" applyBorder="1" applyAlignment="1" applyProtection="1">
      <alignment horizontal="right"/>
    </xf>
    <xf numFmtId="169" fontId="9" fillId="7" borderId="2" xfId="0" applyNumberFormat="1" applyFont="1" applyFill="1" applyBorder="1" applyAlignment="1" applyProtection="1">
      <alignment horizontal="right"/>
    </xf>
    <xf numFmtId="169" fontId="8" fillId="0" borderId="3" xfId="0" applyNumberFormat="1" applyFont="1" applyFill="1" applyBorder="1" applyAlignment="1" applyProtection="1">
      <alignment horizontal="right"/>
    </xf>
    <xf numFmtId="169" fontId="9" fillId="7" borderId="3" xfId="0" applyNumberFormat="1" applyFont="1" applyFill="1" applyBorder="1" applyAlignment="1" applyProtection="1">
      <alignment horizontal="right"/>
    </xf>
    <xf numFmtId="169" fontId="8" fillId="0" borderId="3" xfId="10" applyNumberFormat="1" applyFont="1" applyFill="1" applyBorder="1" applyAlignment="1" applyProtection="1">
      <alignment horizontal="right"/>
    </xf>
    <xf numFmtId="0" fontId="9" fillId="3" borderId="4" xfId="0" applyFont="1" applyFill="1" applyBorder="1" applyAlignment="1" applyProtection="1">
      <alignment horizontal="left" vertical="center" wrapText="1"/>
    </xf>
    <xf numFmtId="169" fontId="9" fillId="10" borderId="7" xfId="0" applyNumberFormat="1" applyFont="1" applyFill="1" applyBorder="1" applyAlignment="1" applyProtection="1">
      <alignment horizontal="right"/>
    </xf>
    <xf numFmtId="169" fontId="9" fillId="7" borderId="6" xfId="0" applyNumberFormat="1" applyFont="1" applyFill="1" applyBorder="1" applyAlignment="1" applyProtection="1">
      <alignment horizontal="right"/>
    </xf>
    <xf numFmtId="169" fontId="9" fillId="4" borderId="3" xfId="0" applyNumberFormat="1" applyFont="1" applyFill="1" applyBorder="1" applyAlignment="1" applyProtection="1">
      <alignment horizontal="right"/>
    </xf>
    <xf numFmtId="169" fontId="9" fillId="5" borderId="3" xfId="0" applyNumberFormat="1" applyFont="1" applyFill="1" applyBorder="1" applyAlignment="1" applyProtection="1">
      <alignment horizontal="right"/>
    </xf>
    <xf numFmtId="169" fontId="10" fillId="0" borderId="3" xfId="0" applyNumberFormat="1" applyFont="1" applyBorder="1" applyAlignment="1" applyProtection="1">
      <alignment horizontal="right"/>
    </xf>
    <xf numFmtId="169" fontId="8" fillId="0" borderId="3" xfId="0" applyNumberFormat="1" applyFont="1" applyBorder="1" applyAlignment="1" applyProtection="1">
      <alignment horizontal="right"/>
    </xf>
    <xf numFmtId="169" fontId="15" fillId="0" borderId="3" xfId="0" applyNumberFormat="1" applyFont="1" applyFill="1" applyBorder="1" applyAlignment="1" applyProtection="1">
      <alignment horizontal="right"/>
    </xf>
    <xf numFmtId="169" fontId="8" fillId="0" borderId="4" xfId="0" applyNumberFormat="1" applyFont="1" applyFill="1" applyBorder="1" applyAlignment="1" applyProtection="1">
      <alignment horizontal="right"/>
    </xf>
    <xf numFmtId="169" fontId="9" fillId="9" borderId="3" xfId="0" applyNumberFormat="1" applyFont="1" applyFill="1" applyBorder="1" applyAlignment="1" applyProtection="1">
      <alignment horizontal="right"/>
    </xf>
    <xf numFmtId="169" fontId="15" fillId="0" borderId="3" xfId="0" applyNumberFormat="1" applyFont="1" applyBorder="1" applyAlignment="1" applyProtection="1">
      <alignment horizontal="right"/>
    </xf>
    <xf numFmtId="169" fontId="9" fillId="8" borderId="3" xfId="0" applyNumberFormat="1" applyFont="1" applyFill="1" applyBorder="1" applyAlignment="1" applyProtection="1">
      <alignment horizontal="right"/>
    </xf>
    <xf numFmtId="169" fontId="9" fillId="9" borderId="3" xfId="10" applyNumberFormat="1" applyFont="1" applyFill="1" applyBorder="1" applyAlignment="1" applyProtection="1">
      <alignment horizontal="right"/>
    </xf>
    <xf numFmtId="169" fontId="15" fillId="0" borderId="3" xfId="10" applyNumberFormat="1" applyFont="1" applyFill="1" applyBorder="1" applyAlignment="1" applyProtection="1">
      <alignment horizontal="right"/>
    </xf>
    <xf numFmtId="169" fontId="8" fillId="0" borderId="4" xfId="10" applyNumberFormat="1" applyFont="1" applyFill="1" applyBorder="1" applyAlignment="1" applyProtection="1">
      <alignment horizontal="right"/>
    </xf>
    <xf numFmtId="169" fontId="8" fillId="7" borderId="6" xfId="0" applyNumberFormat="1" applyFont="1" applyFill="1" applyBorder="1" applyAlignment="1" applyProtection="1">
      <alignment horizontal="right"/>
    </xf>
    <xf numFmtId="169" fontId="8" fillId="4" borderId="3" xfId="0" applyNumberFormat="1" applyFont="1" applyFill="1" applyBorder="1" applyAlignment="1" applyProtection="1">
      <alignment horizontal="right"/>
    </xf>
    <xf numFmtId="169" fontId="8" fillId="5" borderId="4" xfId="0" applyNumberFormat="1" applyFont="1" applyFill="1" applyBorder="1" applyAlignment="1" applyProtection="1">
      <alignment horizontal="right"/>
    </xf>
    <xf numFmtId="169" fontId="8" fillId="3" borderId="8" xfId="0" applyNumberFormat="1" applyFont="1" applyFill="1" applyBorder="1" applyAlignment="1" applyProtection="1">
      <alignment horizontal="right"/>
      <protection locked="0"/>
    </xf>
    <xf numFmtId="169" fontId="8" fillId="5" borderId="0" xfId="0" applyNumberFormat="1" applyFont="1" applyFill="1" applyBorder="1" applyAlignment="1" applyProtection="1">
      <alignment horizontal="right"/>
    </xf>
    <xf numFmtId="169" fontId="10" fillId="0" borderId="0" xfId="0" applyNumberFormat="1" applyFont="1" applyBorder="1" applyAlignment="1" applyProtection="1">
      <alignment horizontal="right"/>
    </xf>
    <xf numFmtId="169" fontId="15" fillId="0" borderId="0" xfId="0" applyNumberFormat="1" applyFont="1" applyFill="1" applyBorder="1" applyAlignment="1" applyProtection="1">
      <alignment horizontal="right"/>
    </xf>
    <xf numFmtId="169" fontId="8" fillId="5" borderId="2" xfId="0" applyNumberFormat="1" applyFont="1" applyFill="1" applyBorder="1" applyAlignment="1" applyProtection="1">
      <alignment horizontal="right"/>
    </xf>
    <xf numFmtId="169" fontId="10" fillId="0" borderId="4" xfId="0" applyNumberFormat="1" applyFont="1" applyBorder="1" applyAlignment="1" applyProtection="1">
      <alignment horizontal="right"/>
    </xf>
    <xf numFmtId="169" fontId="8" fillId="4" borderId="2" xfId="0" applyNumberFormat="1" applyFont="1" applyFill="1" applyBorder="1" applyAlignment="1" applyProtection="1">
      <alignment horizontal="right"/>
    </xf>
    <xf numFmtId="169" fontId="9" fillId="5" borderId="0" xfId="0" applyNumberFormat="1" applyFont="1" applyFill="1" applyBorder="1" applyAlignment="1" applyProtection="1">
      <alignment horizontal="right"/>
    </xf>
    <xf numFmtId="169" fontId="8" fillId="7" borderId="2" xfId="0" applyNumberFormat="1" applyFont="1" applyFill="1" applyBorder="1" applyAlignment="1" applyProtection="1">
      <alignment horizontal="right"/>
    </xf>
    <xf numFmtId="169" fontId="8" fillId="9" borderId="3" xfId="0" applyNumberFormat="1" applyFont="1" applyFill="1" applyBorder="1" applyAlignment="1" applyProtection="1">
      <alignment horizontal="right"/>
    </xf>
    <xf numFmtId="169" fontId="8" fillId="0" borderId="4" xfId="0" applyNumberFormat="1" applyFont="1" applyBorder="1" applyAlignment="1" applyProtection="1">
      <alignment horizontal="right"/>
    </xf>
    <xf numFmtId="169" fontId="8" fillId="9" borderId="4" xfId="0" applyNumberFormat="1" applyFont="1" applyFill="1" applyBorder="1" applyAlignment="1" applyProtection="1">
      <alignment horizontal="right"/>
    </xf>
    <xf numFmtId="169" fontId="8" fillId="9" borderId="2" xfId="0" applyNumberFormat="1" applyFont="1" applyFill="1" applyBorder="1" applyAlignment="1" applyProtection="1">
      <alignment horizontal="right"/>
    </xf>
    <xf numFmtId="169" fontId="8" fillId="0" borderId="0" xfId="0" applyNumberFormat="1" applyFont="1" applyBorder="1" applyAlignment="1" applyProtection="1">
      <alignment horizontal="right"/>
    </xf>
    <xf numFmtId="169" fontId="8" fillId="8" borderId="0" xfId="0" applyNumberFormat="1" applyFont="1" applyFill="1" applyBorder="1" applyAlignment="1" applyProtection="1">
      <alignment horizontal="right"/>
    </xf>
    <xf numFmtId="169" fontId="21" fillId="5" borderId="0" xfId="0" applyNumberFormat="1" applyFont="1" applyFill="1" applyBorder="1" applyAlignment="1" applyProtection="1">
      <alignment horizontal="right"/>
    </xf>
    <xf numFmtId="169" fontId="20" fillId="5" borderId="0" xfId="0" applyNumberFormat="1" applyFont="1" applyFill="1" applyBorder="1" applyAlignment="1" applyProtection="1">
      <alignment horizontal="right"/>
    </xf>
    <xf numFmtId="169" fontId="8" fillId="9" borderId="0" xfId="0" applyNumberFormat="1" applyFont="1" applyFill="1" applyBorder="1" applyAlignment="1" applyProtection="1">
      <alignment horizontal="right"/>
    </xf>
    <xf numFmtId="169" fontId="9" fillId="9" borderId="0" xfId="0" applyNumberFormat="1" applyFont="1" applyFill="1" applyBorder="1" applyAlignment="1" applyProtection="1">
      <alignment horizontal="right"/>
    </xf>
    <xf numFmtId="169" fontId="8" fillId="9" borderId="3" xfId="10" applyNumberFormat="1" applyFont="1" applyFill="1" applyBorder="1" applyAlignment="1" applyProtection="1">
      <alignment horizontal="right"/>
    </xf>
    <xf numFmtId="169" fontId="8" fillId="0" borderId="2" xfId="10" applyNumberFormat="1" applyFont="1" applyFill="1" applyBorder="1" applyAlignment="1" applyProtection="1">
      <alignment horizontal="right"/>
    </xf>
    <xf numFmtId="169" fontId="8" fillId="9" borderId="2" xfId="10" applyNumberFormat="1" applyFont="1" applyFill="1" applyBorder="1" applyAlignment="1" applyProtection="1">
      <alignment horizontal="right"/>
    </xf>
    <xf numFmtId="169" fontId="8" fillId="9" borderId="0" xfId="10" applyNumberFormat="1" applyFont="1" applyFill="1" applyBorder="1" applyAlignment="1" applyProtection="1">
      <alignment horizontal="right"/>
    </xf>
    <xf numFmtId="169" fontId="21" fillId="9" borderId="3" xfId="0" applyNumberFormat="1" applyFont="1" applyFill="1" applyBorder="1" applyAlignment="1" applyProtection="1">
      <alignment horizontal="right"/>
    </xf>
    <xf numFmtId="169" fontId="8" fillId="0" borderId="2" xfId="10" applyNumberFormat="1" applyFont="1" applyBorder="1" applyAlignment="1" applyProtection="1">
      <alignment horizontal="right"/>
    </xf>
    <xf numFmtId="169" fontId="8" fillId="0" borderId="3" xfId="10" applyNumberFormat="1" applyFont="1" applyBorder="1" applyAlignment="1" applyProtection="1">
      <alignment horizontal="right"/>
    </xf>
    <xf numFmtId="169" fontId="8" fillId="0" borderId="4" xfId="10" applyNumberFormat="1" applyFont="1" applyBorder="1" applyAlignment="1" applyProtection="1">
      <alignment horizontal="right"/>
    </xf>
    <xf numFmtId="169" fontId="9" fillId="5" borderId="4" xfId="0" applyNumberFormat="1" applyFont="1" applyFill="1" applyBorder="1" applyAlignment="1" applyProtection="1">
      <alignment horizontal="right"/>
    </xf>
    <xf numFmtId="169" fontId="11" fillId="5" borderId="0" xfId="0" applyNumberFormat="1" applyFont="1" applyFill="1" applyBorder="1" applyAlignment="1" applyProtection="1">
      <alignment horizontal="right"/>
    </xf>
    <xf numFmtId="169" fontId="11" fillId="5" borderId="2" xfId="0" applyNumberFormat="1" applyFont="1" applyFill="1" applyBorder="1" applyAlignment="1" applyProtection="1">
      <alignment horizontal="right"/>
    </xf>
    <xf numFmtId="169" fontId="9" fillId="5" borderId="2" xfId="0" applyNumberFormat="1" applyFont="1" applyFill="1" applyBorder="1" applyAlignment="1" applyProtection="1">
      <alignment horizontal="right"/>
    </xf>
    <xf numFmtId="169" fontId="19" fillId="9" borderId="0" xfId="0" applyNumberFormat="1" applyFont="1" applyFill="1" applyBorder="1" applyAlignment="1" applyProtection="1">
      <alignment horizontal="right"/>
    </xf>
    <xf numFmtId="169" fontId="11" fillId="9" borderId="0" xfId="0" applyNumberFormat="1" applyFont="1" applyFill="1" applyBorder="1" applyAlignment="1" applyProtection="1">
      <alignment horizontal="right"/>
    </xf>
    <xf numFmtId="0" fontId="9" fillId="7" borderId="6" xfId="0" applyFont="1" applyFill="1" applyBorder="1" applyAlignment="1" applyProtection="1">
      <alignment horizontal="left" vertical="top"/>
    </xf>
    <xf numFmtId="49" fontId="11" fillId="4" borderId="3" xfId="0" applyNumberFormat="1" applyFont="1" applyFill="1" applyBorder="1" applyAlignment="1" applyProtection="1">
      <alignment horizontal="left" vertical="top"/>
    </xf>
    <xf numFmtId="49" fontId="11" fillId="5" borderId="3" xfId="0" applyNumberFormat="1" applyFont="1" applyFill="1" applyBorder="1" applyAlignment="1" applyProtection="1">
      <alignment horizontal="left" vertical="top"/>
    </xf>
    <xf numFmtId="49" fontId="9" fillId="5" borderId="3" xfId="0" applyNumberFormat="1" applyFont="1" applyFill="1" applyBorder="1" applyAlignment="1" applyProtection="1">
      <alignment horizontal="left" vertical="top"/>
    </xf>
    <xf numFmtId="49" fontId="11" fillId="7" borderId="6" xfId="0" applyNumberFormat="1" applyFont="1" applyFill="1" applyBorder="1" applyAlignment="1" applyProtection="1">
      <alignment horizontal="left" vertical="top"/>
    </xf>
    <xf numFmtId="49" fontId="11" fillId="9" borderId="3" xfId="0" applyNumberFormat="1" applyFont="1" applyFill="1" applyBorder="1" applyAlignment="1" applyProtection="1">
      <alignment horizontal="left" vertical="top"/>
    </xf>
    <xf numFmtId="49" fontId="9" fillId="8" borderId="3" xfId="0" applyNumberFormat="1" applyFont="1" applyFill="1" applyBorder="1" applyAlignment="1" applyProtection="1">
      <alignment horizontal="left" vertical="top"/>
    </xf>
    <xf numFmtId="49" fontId="9" fillId="9" borderId="3" xfId="0" applyNumberFormat="1" applyFont="1" applyFill="1" applyBorder="1" applyAlignment="1" applyProtection="1">
      <alignment horizontal="left" vertical="top"/>
    </xf>
    <xf numFmtId="166" fontId="9" fillId="9" borderId="3" xfId="0" applyNumberFormat="1" applyFont="1" applyFill="1" applyBorder="1" applyAlignment="1" applyProtection="1">
      <alignment horizontal="left" vertical="top"/>
    </xf>
    <xf numFmtId="0" fontId="11" fillId="9" borderId="3" xfId="10" applyFont="1" applyFill="1" applyBorder="1" applyAlignment="1" applyProtection="1">
      <alignment horizontal="left" vertical="top"/>
    </xf>
    <xf numFmtId="0" fontId="9" fillId="9" borderId="3" xfId="0" applyFont="1" applyFill="1" applyBorder="1" applyAlignment="1" applyProtection="1">
      <alignment horizontal="left" vertical="top"/>
    </xf>
  </cellXfs>
  <cellStyles count="12">
    <cellStyle name="Comma 2" xfId="8"/>
    <cellStyle name="Input" xfId="1" builtinId="20"/>
    <cellStyle name="Normal" xfId="0" builtinId="0"/>
    <cellStyle name="Normal 104" xfId="5"/>
    <cellStyle name="Normal 11" xfId="10"/>
    <cellStyle name="Normal 14" xfId="11"/>
    <cellStyle name="Normal 15" xfId="9"/>
    <cellStyle name="Normal 3" xfId="2"/>
    <cellStyle name="Normal 3 2" xfId="7"/>
    <cellStyle name="Normal_crpna postaja_2" xfId="6"/>
    <cellStyle name="Normal_Sanitarni kolektori_2" xfId="3"/>
    <cellStyle name="Normal_vodovod_2" xfId="4"/>
  </cellStyles>
  <dxfs count="0"/>
  <tableStyles count="0" defaultTableStyle="TableStyleMedium2" defaultPivotStyle="PivotStyleLight16"/>
  <colors>
    <mruColors>
      <color rgb="FFFFCCCC"/>
      <color rgb="FFFF99CC"/>
      <color rgb="FF99CCFF"/>
      <color rgb="FFFF99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5"/>
  <sheetViews>
    <sheetView tabSelected="1" zoomScaleNormal="100" zoomScaleSheetLayoutView="100" zoomScalePageLayoutView="70" workbookViewId="0">
      <selection activeCell="K7" sqref="K7"/>
    </sheetView>
  </sheetViews>
  <sheetFormatPr defaultColWidth="9.140625" defaultRowHeight="13.5"/>
  <cols>
    <col min="1" max="1" width="9.5703125" style="262" customWidth="1"/>
    <col min="2" max="2" width="85.7109375" style="263" customWidth="1"/>
    <col min="3" max="3" width="7" style="47" customWidth="1"/>
    <col min="4" max="4" width="8.42578125" style="264" customWidth="1"/>
    <col min="5" max="5" width="13.42578125" style="47" customWidth="1"/>
    <col min="6" max="6" width="14.7109375" style="265" customWidth="1"/>
    <col min="7" max="16384" width="9.140625" style="47"/>
  </cols>
  <sheetData>
    <row r="1" spans="1:9" ht="30" customHeight="1">
      <c r="A1" s="42" t="s">
        <v>0</v>
      </c>
      <c r="B1" s="271" t="s">
        <v>1</v>
      </c>
      <c r="C1" s="43" t="s">
        <v>2</v>
      </c>
      <c r="D1" s="44" t="s">
        <v>3</v>
      </c>
      <c r="E1" s="45" t="s">
        <v>2108</v>
      </c>
      <c r="F1" s="46" t="s">
        <v>2109</v>
      </c>
    </row>
    <row r="2" spans="1:9" s="52" customFormat="1" ht="14.25" thickBot="1">
      <c r="A2" s="48"/>
      <c r="B2" s="49" t="s">
        <v>1190</v>
      </c>
      <c r="C2" s="50"/>
      <c r="D2" s="51"/>
      <c r="E2" s="272"/>
      <c r="F2" s="272">
        <f>SUM(F3:F1041)</f>
        <v>0</v>
      </c>
    </row>
    <row r="3" spans="1:9">
      <c r="A3" s="322" t="s">
        <v>1383</v>
      </c>
      <c r="B3" s="53" t="s">
        <v>138</v>
      </c>
      <c r="C3" s="54"/>
      <c r="D3" s="29"/>
      <c r="E3" s="286"/>
      <c r="F3" s="273"/>
    </row>
    <row r="4" spans="1:9">
      <c r="A4" s="323" t="s">
        <v>4</v>
      </c>
      <c r="B4" s="6" t="s">
        <v>139</v>
      </c>
      <c r="C4" s="1"/>
      <c r="D4" s="2"/>
      <c r="E4" s="287"/>
      <c r="F4" s="274"/>
    </row>
    <row r="5" spans="1:9" ht="14.25" thickBot="1">
      <c r="A5" s="324" t="s">
        <v>5</v>
      </c>
      <c r="B5" s="55" t="s">
        <v>140</v>
      </c>
      <c r="C5" s="56"/>
      <c r="D5" s="57"/>
      <c r="E5" s="288"/>
      <c r="F5" s="275"/>
    </row>
    <row r="6" spans="1:9" ht="43.5" thickBot="1">
      <c r="A6" s="58" t="s">
        <v>6</v>
      </c>
      <c r="B6" s="59" t="s">
        <v>1532</v>
      </c>
      <c r="C6" s="60" t="s">
        <v>1533</v>
      </c>
      <c r="D6" s="61">
        <v>29000</v>
      </c>
      <c r="E6" s="289">
        <v>0</v>
      </c>
      <c r="F6" s="268">
        <f>ROUND(D6*E6,2)</f>
        <v>0</v>
      </c>
    </row>
    <row r="7" spans="1:9" ht="27.75" thickBot="1">
      <c r="A7" s="58" t="s">
        <v>8</v>
      </c>
      <c r="B7" s="59" t="s">
        <v>1534</v>
      </c>
      <c r="C7" s="60" t="s">
        <v>141</v>
      </c>
      <c r="D7" s="61">
        <v>27</v>
      </c>
      <c r="E7" s="289">
        <v>0</v>
      </c>
      <c r="F7" s="268">
        <f>ROUND(D7*E7,2)</f>
        <v>0</v>
      </c>
      <c r="I7" s="47" t="s">
        <v>2107</v>
      </c>
    </row>
    <row r="8" spans="1:9" ht="27.75" thickBot="1">
      <c r="A8" s="58" t="s">
        <v>142</v>
      </c>
      <c r="B8" s="59" t="s">
        <v>1535</v>
      </c>
      <c r="C8" s="60" t="s">
        <v>119</v>
      </c>
      <c r="D8" s="62">
        <v>1</v>
      </c>
      <c r="E8" s="289">
        <v>0</v>
      </c>
      <c r="F8" s="268">
        <f>ROUND(D8*E8,2)</f>
        <v>0</v>
      </c>
    </row>
    <row r="9" spans="1:9" ht="54.75" thickBot="1">
      <c r="A9" s="58" t="s">
        <v>143</v>
      </c>
      <c r="B9" s="59" t="s">
        <v>1536</v>
      </c>
      <c r="C9" s="60" t="s">
        <v>141</v>
      </c>
      <c r="D9" s="61">
        <v>27</v>
      </c>
      <c r="E9" s="289">
        <v>0</v>
      </c>
      <c r="F9" s="268">
        <f>ROUND(D9*E9,2)</f>
        <v>0</v>
      </c>
    </row>
    <row r="10" spans="1:9" ht="57" thickBot="1">
      <c r="A10" s="58" t="s">
        <v>144</v>
      </c>
      <c r="B10" s="59" t="s">
        <v>1537</v>
      </c>
      <c r="C10" s="60" t="s">
        <v>1533</v>
      </c>
      <c r="D10" s="61">
        <v>155</v>
      </c>
      <c r="E10" s="289">
        <v>0</v>
      </c>
      <c r="F10" s="268">
        <f>ROUND(D10*E10,2)</f>
        <v>0</v>
      </c>
    </row>
    <row r="11" spans="1:9" ht="14.25" thickBot="1">
      <c r="A11" s="324" t="s">
        <v>9</v>
      </c>
      <c r="B11" s="55" t="s">
        <v>145</v>
      </c>
      <c r="C11" s="56"/>
      <c r="D11" s="63"/>
      <c r="E11" s="290"/>
      <c r="F11" s="275"/>
    </row>
    <row r="12" spans="1:9" ht="111" thickBot="1">
      <c r="A12" s="58" t="s">
        <v>146</v>
      </c>
      <c r="B12" s="59" t="s">
        <v>1538</v>
      </c>
      <c r="C12" s="60" t="s">
        <v>1539</v>
      </c>
      <c r="D12" s="61">
        <v>750</v>
      </c>
      <c r="E12" s="289">
        <v>0</v>
      </c>
      <c r="F12" s="268">
        <f t="shared" ref="F12:F31" si="0">ROUND(D12*E12,2)</f>
        <v>0</v>
      </c>
    </row>
    <row r="13" spans="1:9" ht="124.5" thickBot="1">
      <c r="A13" s="58" t="s">
        <v>147</v>
      </c>
      <c r="B13" s="59" t="s">
        <v>1540</v>
      </c>
      <c r="C13" s="60" t="s">
        <v>1539</v>
      </c>
      <c r="D13" s="61">
        <v>200</v>
      </c>
      <c r="E13" s="289">
        <v>0</v>
      </c>
      <c r="F13" s="268">
        <f t="shared" si="0"/>
        <v>0</v>
      </c>
    </row>
    <row r="14" spans="1:9" ht="111" thickBot="1">
      <c r="A14" s="58" t="s">
        <v>148</v>
      </c>
      <c r="B14" s="59" t="s">
        <v>1541</v>
      </c>
      <c r="C14" s="60" t="s">
        <v>1539</v>
      </c>
      <c r="D14" s="61">
        <v>250</v>
      </c>
      <c r="E14" s="289">
        <v>0</v>
      </c>
      <c r="F14" s="268">
        <f t="shared" si="0"/>
        <v>0</v>
      </c>
    </row>
    <row r="15" spans="1:9" ht="124.5" thickBot="1">
      <c r="A15" s="58" t="s">
        <v>149</v>
      </c>
      <c r="B15" s="59" t="s">
        <v>1542</v>
      </c>
      <c r="C15" s="60" t="s">
        <v>1539</v>
      </c>
      <c r="D15" s="61">
        <v>1300</v>
      </c>
      <c r="E15" s="289">
        <v>0</v>
      </c>
      <c r="F15" s="268">
        <f t="shared" si="0"/>
        <v>0</v>
      </c>
    </row>
    <row r="16" spans="1:9" ht="97.5" thickBot="1">
      <c r="A16" s="58" t="s">
        <v>150</v>
      </c>
      <c r="B16" s="59" t="s">
        <v>1543</v>
      </c>
      <c r="C16" s="60" t="s">
        <v>1539</v>
      </c>
      <c r="D16" s="61">
        <v>250</v>
      </c>
      <c r="E16" s="289">
        <v>0</v>
      </c>
      <c r="F16" s="268">
        <f t="shared" si="0"/>
        <v>0</v>
      </c>
    </row>
    <row r="17" spans="1:6" ht="97.5" thickBot="1">
      <c r="A17" s="58" t="s">
        <v>151</v>
      </c>
      <c r="B17" s="59" t="s">
        <v>1544</v>
      </c>
      <c r="C17" s="60" t="s">
        <v>1539</v>
      </c>
      <c r="D17" s="61">
        <v>2400</v>
      </c>
      <c r="E17" s="289">
        <v>0</v>
      </c>
      <c r="F17" s="268">
        <f t="shared" si="0"/>
        <v>0</v>
      </c>
    </row>
    <row r="18" spans="1:6" ht="97.5" thickBot="1">
      <c r="A18" s="58" t="s">
        <v>152</v>
      </c>
      <c r="B18" s="59" t="s">
        <v>1545</v>
      </c>
      <c r="C18" s="60" t="s">
        <v>1539</v>
      </c>
      <c r="D18" s="61">
        <v>100</v>
      </c>
      <c r="E18" s="289">
        <v>0</v>
      </c>
      <c r="F18" s="268">
        <f t="shared" si="0"/>
        <v>0</v>
      </c>
    </row>
    <row r="19" spans="1:6" ht="70.5" thickBot="1">
      <c r="A19" s="58" t="s">
        <v>153</v>
      </c>
      <c r="B19" s="59" t="s">
        <v>1546</v>
      </c>
      <c r="C19" s="60" t="s">
        <v>1539</v>
      </c>
      <c r="D19" s="61">
        <v>20</v>
      </c>
      <c r="E19" s="289">
        <v>0</v>
      </c>
      <c r="F19" s="268">
        <f t="shared" si="0"/>
        <v>0</v>
      </c>
    </row>
    <row r="20" spans="1:6" ht="165" thickBot="1">
      <c r="A20" s="58" t="s">
        <v>154</v>
      </c>
      <c r="B20" s="64" t="s">
        <v>1547</v>
      </c>
      <c r="C20" s="60" t="s">
        <v>1533</v>
      </c>
      <c r="D20" s="61">
        <v>1700</v>
      </c>
      <c r="E20" s="289">
        <v>0</v>
      </c>
      <c r="F20" s="268">
        <f t="shared" si="0"/>
        <v>0</v>
      </c>
    </row>
    <row r="21" spans="1:6" ht="178.5" thickBot="1">
      <c r="A21" s="58" t="s">
        <v>155</v>
      </c>
      <c r="B21" s="64" t="s">
        <v>1548</v>
      </c>
      <c r="C21" s="60" t="s">
        <v>1533</v>
      </c>
      <c r="D21" s="61">
        <v>770</v>
      </c>
      <c r="E21" s="289">
        <v>0</v>
      </c>
      <c r="F21" s="268">
        <f t="shared" si="0"/>
        <v>0</v>
      </c>
    </row>
    <row r="22" spans="1:6" ht="124.5" thickBot="1">
      <c r="A22" s="58" t="s">
        <v>156</v>
      </c>
      <c r="B22" s="64" t="s">
        <v>1549</v>
      </c>
      <c r="C22" s="60" t="s">
        <v>1539</v>
      </c>
      <c r="D22" s="61">
        <v>1500</v>
      </c>
      <c r="E22" s="289">
        <v>0</v>
      </c>
      <c r="F22" s="268">
        <f t="shared" si="0"/>
        <v>0</v>
      </c>
    </row>
    <row r="23" spans="1:6" s="67" customFormat="1" ht="151.5" thickBot="1">
      <c r="A23" s="65" t="s">
        <v>157</v>
      </c>
      <c r="B23" s="64" t="s">
        <v>1550</v>
      </c>
      <c r="C23" s="11" t="s">
        <v>1539</v>
      </c>
      <c r="D23" s="66">
        <v>150</v>
      </c>
      <c r="E23" s="289">
        <v>0</v>
      </c>
      <c r="F23" s="268">
        <f t="shared" si="0"/>
        <v>0</v>
      </c>
    </row>
    <row r="24" spans="1:6" ht="84" thickBot="1">
      <c r="A24" s="58" t="s">
        <v>158</v>
      </c>
      <c r="B24" s="59" t="s">
        <v>1551</v>
      </c>
      <c r="C24" s="60" t="s">
        <v>1539</v>
      </c>
      <c r="D24" s="61">
        <v>330</v>
      </c>
      <c r="E24" s="289">
        <v>0</v>
      </c>
      <c r="F24" s="268">
        <f t="shared" si="0"/>
        <v>0</v>
      </c>
    </row>
    <row r="25" spans="1:6" ht="111" thickBot="1">
      <c r="A25" s="58" t="s">
        <v>159</v>
      </c>
      <c r="B25" s="59" t="s">
        <v>1552</v>
      </c>
      <c r="C25" s="60" t="s">
        <v>1539</v>
      </c>
      <c r="D25" s="61">
        <v>660</v>
      </c>
      <c r="E25" s="289">
        <v>0</v>
      </c>
      <c r="F25" s="268">
        <f t="shared" si="0"/>
        <v>0</v>
      </c>
    </row>
    <row r="26" spans="1:6" ht="140.25" thickBot="1">
      <c r="A26" s="58" t="s">
        <v>160</v>
      </c>
      <c r="B26" s="59" t="s">
        <v>1553</v>
      </c>
      <c r="C26" s="60" t="s">
        <v>1539</v>
      </c>
      <c r="D26" s="61">
        <v>650</v>
      </c>
      <c r="E26" s="289">
        <v>0</v>
      </c>
      <c r="F26" s="268">
        <f t="shared" si="0"/>
        <v>0</v>
      </c>
    </row>
    <row r="27" spans="1:6" ht="111" thickBot="1">
      <c r="A27" s="58" t="s">
        <v>161</v>
      </c>
      <c r="B27" s="59" t="s">
        <v>1554</v>
      </c>
      <c r="C27" s="60" t="s">
        <v>1539</v>
      </c>
      <c r="D27" s="61">
        <v>200</v>
      </c>
      <c r="E27" s="289">
        <v>0</v>
      </c>
      <c r="F27" s="268">
        <f t="shared" si="0"/>
        <v>0</v>
      </c>
    </row>
    <row r="28" spans="1:6" s="68" customFormat="1" ht="111" thickBot="1">
      <c r="A28" s="58" t="s">
        <v>162</v>
      </c>
      <c r="B28" s="59" t="s">
        <v>1555</v>
      </c>
      <c r="C28" s="60" t="s">
        <v>1539</v>
      </c>
      <c r="D28" s="61">
        <v>200</v>
      </c>
      <c r="E28" s="289">
        <v>0</v>
      </c>
      <c r="F28" s="268">
        <f t="shared" si="0"/>
        <v>0</v>
      </c>
    </row>
    <row r="29" spans="1:6" ht="124.5" thickBot="1">
      <c r="A29" s="58" t="s">
        <v>163</v>
      </c>
      <c r="B29" s="59" t="s">
        <v>1556</v>
      </c>
      <c r="C29" s="60" t="s">
        <v>1539</v>
      </c>
      <c r="D29" s="61">
        <v>870</v>
      </c>
      <c r="E29" s="289">
        <v>0</v>
      </c>
      <c r="F29" s="268">
        <f t="shared" si="0"/>
        <v>0</v>
      </c>
    </row>
    <row r="30" spans="1:6" ht="124.5" thickBot="1">
      <c r="A30" s="58" t="s">
        <v>164</v>
      </c>
      <c r="B30" s="64" t="s">
        <v>1557</v>
      </c>
      <c r="C30" s="60" t="s">
        <v>1533</v>
      </c>
      <c r="D30" s="61">
        <v>1500</v>
      </c>
      <c r="E30" s="289">
        <v>0</v>
      </c>
      <c r="F30" s="268">
        <f t="shared" si="0"/>
        <v>0</v>
      </c>
    </row>
    <row r="31" spans="1:6" ht="97.5" thickBot="1">
      <c r="A31" s="58" t="s">
        <v>165</v>
      </c>
      <c r="B31" s="69" t="s">
        <v>1558</v>
      </c>
      <c r="C31" s="11" t="s">
        <v>1539</v>
      </c>
      <c r="D31" s="66">
        <v>5140</v>
      </c>
      <c r="E31" s="289">
        <v>0</v>
      </c>
      <c r="F31" s="268">
        <f t="shared" si="0"/>
        <v>0</v>
      </c>
    </row>
    <row r="32" spans="1:6" ht="14.25" thickBot="1">
      <c r="A32" s="324" t="s">
        <v>166</v>
      </c>
      <c r="B32" s="55" t="s">
        <v>167</v>
      </c>
      <c r="C32" s="56"/>
      <c r="D32" s="63"/>
      <c r="E32" s="290"/>
      <c r="F32" s="275"/>
    </row>
    <row r="33" spans="1:6" ht="41.25" thickBot="1">
      <c r="A33" s="58" t="s">
        <v>168</v>
      </c>
      <c r="B33" s="59" t="s">
        <v>1559</v>
      </c>
      <c r="C33" s="60" t="s">
        <v>119</v>
      </c>
      <c r="D33" s="62">
        <v>2</v>
      </c>
      <c r="E33" s="289">
        <v>0</v>
      </c>
      <c r="F33" s="268">
        <f>ROUND(D33*E33,2)</f>
        <v>0</v>
      </c>
    </row>
    <row r="34" spans="1:6" ht="178.5" thickBot="1">
      <c r="A34" s="58" t="s">
        <v>169</v>
      </c>
      <c r="B34" s="64" t="s">
        <v>1560</v>
      </c>
      <c r="C34" s="60" t="s">
        <v>141</v>
      </c>
      <c r="D34" s="61">
        <v>28</v>
      </c>
      <c r="E34" s="289">
        <v>0</v>
      </c>
      <c r="F34" s="268">
        <f>ROUND(D34*E34,2)</f>
        <v>0</v>
      </c>
    </row>
    <row r="35" spans="1:6" ht="97.5" thickBot="1">
      <c r="A35" s="65" t="s">
        <v>170</v>
      </c>
      <c r="B35" s="69" t="s">
        <v>1561</v>
      </c>
      <c r="C35" s="11" t="s">
        <v>1539</v>
      </c>
      <c r="D35" s="66">
        <v>100</v>
      </c>
      <c r="E35" s="289">
        <v>0</v>
      </c>
      <c r="F35" s="268">
        <f>ROUND(D35*E35,2)</f>
        <v>0</v>
      </c>
    </row>
    <row r="36" spans="1:6" ht="286.5" thickBot="1">
      <c r="A36" s="58" t="s">
        <v>171</v>
      </c>
      <c r="B36" s="64" t="s">
        <v>1562</v>
      </c>
      <c r="C36" s="70"/>
      <c r="D36" s="71"/>
      <c r="E36" s="291"/>
      <c r="F36" s="276"/>
    </row>
    <row r="37" spans="1:6" s="72" customFormat="1" ht="70.5" thickBot="1">
      <c r="A37" s="58" t="s">
        <v>172</v>
      </c>
      <c r="B37" s="8" t="s">
        <v>1563</v>
      </c>
      <c r="C37" s="60" t="s">
        <v>1539</v>
      </c>
      <c r="D37" s="61">
        <v>90</v>
      </c>
      <c r="E37" s="289">
        <v>0</v>
      </c>
      <c r="F37" s="268">
        <f>ROUND(D37*E37,2)</f>
        <v>0</v>
      </c>
    </row>
    <row r="38" spans="1:6" ht="57" thickBot="1">
      <c r="A38" s="58" t="s">
        <v>173</v>
      </c>
      <c r="B38" s="59" t="s">
        <v>1564</v>
      </c>
      <c r="C38" s="60" t="s">
        <v>1539</v>
      </c>
      <c r="D38" s="61">
        <v>4</v>
      </c>
      <c r="E38" s="289">
        <v>0</v>
      </c>
      <c r="F38" s="277">
        <f>ROUND(D38*E38,2)</f>
        <v>0</v>
      </c>
    </row>
    <row r="39" spans="1:6" ht="41.25" thickBot="1">
      <c r="A39" s="58" t="s">
        <v>174</v>
      </c>
      <c r="B39" s="59" t="s">
        <v>1565</v>
      </c>
      <c r="C39" s="60" t="s">
        <v>119</v>
      </c>
      <c r="D39" s="62">
        <v>2</v>
      </c>
      <c r="E39" s="289">
        <v>0</v>
      </c>
      <c r="F39" s="277">
        <f>ROUND(D39*E39,2)</f>
        <v>0</v>
      </c>
    </row>
    <row r="40" spans="1:6" ht="81.75" thickBot="1">
      <c r="A40" s="58" t="s">
        <v>175</v>
      </c>
      <c r="B40" s="69" t="s">
        <v>1566</v>
      </c>
      <c r="C40" s="60" t="s">
        <v>119</v>
      </c>
      <c r="D40" s="62">
        <v>2</v>
      </c>
      <c r="E40" s="289">
        <v>0</v>
      </c>
      <c r="F40" s="277">
        <f>ROUND(D40*E40,2)</f>
        <v>0</v>
      </c>
    </row>
    <row r="41" spans="1:6" s="75" customFormat="1" ht="216.75" thickBot="1">
      <c r="A41" s="58" t="s">
        <v>177</v>
      </c>
      <c r="B41" s="64" t="s">
        <v>1567</v>
      </c>
      <c r="C41" s="73"/>
      <c r="D41" s="74"/>
      <c r="E41" s="292"/>
      <c r="F41" s="278"/>
    </row>
    <row r="42" spans="1:6" ht="162.75" thickBot="1">
      <c r="A42" s="58" t="s">
        <v>178</v>
      </c>
      <c r="B42" s="8" t="s">
        <v>1443</v>
      </c>
      <c r="C42" s="60" t="s">
        <v>176</v>
      </c>
      <c r="D42" s="61">
        <v>26.5</v>
      </c>
      <c r="E42" s="289">
        <v>0</v>
      </c>
      <c r="F42" s="268">
        <f>ROUND(D42*E42,2)</f>
        <v>0</v>
      </c>
    </row>
    <row r="43" spans="1:6" ht="151.5" thickBot="1">
      <c r="A43" s="58" t="s">
        <v>179</v>
      </c>
      <c r="B43" s="59" t="s">
        <v>1568</v>
      </c>
      <c r="C43" s="60" t="s">
        <v>1533</v>
      </c>
      <c r="D43" s="61">
        <v>350</v>
      </c>
      <c r="E43" s="289">
        <v>0</v>
      </c>
      <c r="F43" s="268">
        <f>ROUND(D43*E43,2)</f>
        <v>0</v>
      </c>
    </row>
    <row r="44" spans="1:6" ht="54.75" thickBot="1">
      <c r="A44" s="58" t="s">
        <v>180</v>
      </c>
      <c r="B44" s="59" t="s">
        <v>1569</v>
      </c>
      <c r="C44" s="60" t="s">
        <v>119</v>
      </c>
      <c r="D44" s="62">
        <v>4</v>
      </c>
      <c r="E44" s="289">
        <v>0</v>
      </c>
      <c r="F44" s="268">
        <f>ROUND(D44*E44,2)</f>
        <v>0</v>
      </c>
    </row>
    <row r="45" spans="1:6" ht="178.5" thickBot="1">
      <c r="A45" s="58" t="s">
        <v>181</v>
      </c>
      <c r="B45" s="64" t="s">
        <v>1570</v>
      </c>
      <c r="C45" s="60" t="s">
        <v>141</v>
      </c>
      <c r="D45" s="61">
        <v>75</v>
      </c>
      <c r="E45" s="289">
        <v>0</v>
      </c>
      <c r="F45" s="268">
        <f>ROUND(D45*E45,2)</f>
        <v>0</v>
      </c>
    </row>
    <row r="46" spans="1:6" ht="97.5" thickBot="1">
      <c r="A46" s="58" t="s">
        <v>182</v>
      </c>
      <c r="B46" s="76" t="s">
        <v>1571</v>
      </c>
      <c r="C46" s="60" t="s">
        <v>1539</v>
      </c>
      <c r="D46" s="61">
        <v>40</v>
      </c>
      <c r="E46" s="289">
        <v>0</v>
      </c>
      <c r="F46" s="268">
        <f>ROUND(D46*E46,2)</f>
        <v>0</v>
      </c>
    </row>
    <row r="47" spans="1:6" ht="273" thickBot="1">
      <c r="A47" s="58" t="s">
        <v>183</v>
      </c>
      <c r="B47" s="64" t="s">
        <v>1572</v>
      </c>
      <c r="C47" s="70"/>
      <c r="D47" s="71"/>
      <c r="E47" s="291"/>
      <c r="F47" s="276"/>
    </row>
    <row r="48" spans="1:6" ht="70.5" thickBot="1">
      <c r="A48" s="58" t="s">
        <v>184</v>
      </c>
      <c r="B48" s="8" t="s">
        <v>1573</v>
      </c>
      <c r="C48" s="60" t="s">
        <v>1539</v>
      </c>
      <c r="D48" s="61">
        <v>40</v>
      </c>
      <c r="E48" s="289">
        <v>0</v>
      </c>
      <c r="F48" s="268">
        <f t="shared" ref="F48:F63" si="1">ROUND(D48*E48,2)</f>
        <v>0</v>
      </c>
    </row>
    <row r="49" spans="1:6" s="68" customFormat="1" ht="95.25" thickBot="1">
      <c r="A49" s="58" t="s">
        <v>185</v>
      </c>
      <c r="B49" s="59" t="s">
        <v>1574</v>
      </c>
      <c r="C49" s="60" t="s">
        <v>14</v>
      </c>
      <c r="D49" s="61">
        <v>26000</v>
      </c>
      <c r="E49" s="289">
        <v>0</v>
      </c>
      <c r="F49" s="268">
        <f t="shared" si="1"/>
        <v>0</v>
      </c>
    </row>
    <row r="50" spans="1:6" ht="68.25" thickBot="1">
      <c r="A50" s="58" t="s">
        <v>186</v>
      </c>
      <c r="B50" s="59" t="s">
        <v>1575</v>
      </c>
      <c r="C50" s="60" t="s">
        <v>119</v>
      </c>
      <c r="D50" s="62">
        <v>4</v>
      </c>
      <c r="E50" s="289">
        <v>0</v>
      </c>
      <c r="F50" s="268">
        <f t="shared" si="1"/>
        <v>0</v>
      </c>
    </row>
    <row r="51" spans="1:6" ht="41.25" thickBot="1">
      <c r="A51" s="58" t="s">
        <v>187</v>
      </c>
      <c r="B51" s="59" t="s">
        <v>1576</v>
      </c>
      <c r="C51" s="60" t="s">
        <v>119</v>
      </c>
      <c r="D51" s="62">
        <v>4</v>
      </c>
      <c r="E51" s="289">
        <v>0</v>
      </c>
      <c r="F51" s="268">
        <f t="shared" si="1"/>
        <v>0</v>
      </c>
    </row>
    <row r="52" spans="1:6" ht="95.25" thickBot="1">
      <c r="A52" s="58" t="s">
        <v>188</v>
      </c>
      <c r="B52" s="69" t="s">
        <v>1577</v>
      </c>
      <c r="C52" s="60" t="s">
        <v>119</v>
      </c>
      <c r="D52" s="62">
        <v>4</v>
      </c>
      <c r="E52" s="289">
        <v>0</v>
      </c>
      <c r="F52" s="268">
        <f t="shared" si="1"/>
        <v>0</v>
      </c>
    </row>
    <row r="53" spans="1:6" ht="149.25" thickBot="1">
      <c r="A53" s="58" t="s">
        <v>189</v>
      </c>
      <c r="B53" s="64" t="s">
        <v>1578</v>
      </c>
      <c r="C53" s="60" t="s">
        <v>176</v>
      </c>
      <c r="D53" s="61">
        <v>3</v>
      </c>
      <c r="E53" s="289">
        <v>0</v>
      </c>
      <c r="F53" s="268">
        <f t="shared" si="1"/>
        <v>0</v>
      </c>
    </row>
    <row r="54" spans="1:6" ht="135.75" thickBot="1">
      <c r="A54" s="58" t="s">
        <v>190</v>
      </c>
      <c r="B54" s="59" t="s">
        <v>1579</v>
      </c>
      <c r="C54" s="60" t="s">
        <v>14</v>
      </c>
      <c r="D54" s="61">
        <v>250</v>
      </c>
      <c r="E54" s="289">
        <v>0</v>
      </c>
      <c r="F54" s="268">
        <f t="shared" si="1"/>
        <v>0</v>
      </c>
    </row>
    <row r="55" spans="1:6" ht="189.75" thickBot="1">
      <c r="A55" s="58" t="s">
        <v>191</v>
      </c>
      <c r="B55" s="64" t="s">
        <v>1580</v>
      </c>
      <c r="C55" s="60" t="s">
        <v>14</v>
      </c>
      <c r="D55" s="61">
        <v>3500</v>
      </c>
      <c r="E55" s="289">
        <v>0</v>
      </c>
      <c r="F55" s="268">
        <f t="shared" si="1"/>
        <v>0</v>
      </c>
    </row>
    <row r="56" spans="1:6" ht="81.75" thickBot="1">
      <c r="A56" s="58" t="s">
        <v>1229</v>
      </c>
      <c r="B56" s="64" t="s">
        <v>1581</v>
      </c>
      <c r="C56" s="60" t="s">
        <v>14</v>
      </c>
      <c r="D56" s="61">
        <v>2500</v>
      </c>
      <c r="E56" s="289">
        <v>0</v>
      </c>
      <c r="F56" s="268">
        <f t="shared" si="1"/>
        <v>0</v>
      </c>
    </row>
    <row r="57" spans="1:6" ht="95.25" thickBot="1">
      <c r="A57" s="58" t="s">
        <v>192</v>
      </c>
      <c r="B57" s="59" t="s">
        <v>1582</v>
      </c>
      <c r="C57" s="60" t="s">
        <v>14</v>
      </c>
      <c r="D57" s="61">
        <v>6000</v>
      </c>
      <c r="E57" s="289">
        <v>0</v>
      </c>
      <c r="F57" s="268">
        <f t="shared" si="1"/>
        <v>0</v>
      </c>
    </row>
    <row r="58" spans="1:6" ht="97.5" thickBot="1">
      <c r="A58" s="58" t="s">
        <v>193</v>
      </c>
      <c r="B58" s="59" t="s">
        <v>1583</v>
      </c>
      <c r="C58" s="60" t="s">
        <v>1539</v>
      </c>
      <c r="D58" s="61">
        <v>65</v>
      </c>
      <c r="E58" s="289">
        <v>0</v>
      </c>
      <c r="F58" s="268">
        <f t="shared" si="1"/>
        <v>0</v>
      </c>
    </row>
    <row r="59" spans="1:6" ht="54.75" thickBot="1">
      <c r="A59" s="58" t="s">
        <v>194</v>
      </c>
      <c r="B59" s="59" t="s">
        <v>1584</v>
      </c>
      <c r="C59" s="60" t="s">
        <v>14</v>
      </c>
      <c r="D59" s="61">
        <v>16500</v>
      </c>
      <c r="E59" s="289">
        <v>0</v>
      </c>
      <c r="F59" s="268">
        <f t="shared" si="1"/>
        <v>0</v>
      </c>
    </row>
    <row r="60" spans="1:6" ht="135.75" thickBot="1">
      <c r="A60" s="58" t="s">
        <v>195</v>
      </c>
      <c r="B60" s="59" t="s">
        <v>1585</v>
      </c>
      <c r="C60" s="60" t="s">
        <v>14</v>
      </c>
      <c r="D60" s="61">
        <v>500</v>
      </c>
      <c r="E60" s="289">
        <v>0</v>
      </c>
      <c r="F60" s="268">
        <f t="shared" si="1"/>
        <v>0</v>
      </c>
    </row>
    <row r="61" spans="1:6" ht="108.75" thickBot="1">
      <c r="A61" s="58" t="s">
        <v>1230</v>
      </c>
      <c r="B61" s="59" t="s">
        <v>1586</v>
      </c>
      <c r="C61" s="60" t="s">
        <v>14</v>
      </c>
      <c r="D61" s="61">
        <v>100</v>
      </c>
      <c r="E61" s="289">
        <v>0</v>
      </c>
      <c r="F61" s="268">
        <f t="shared" si="1"/>
        <v>0</v>
      </c>
    </row>
    <row r="62" spans="1:6" ht="189.75" thickBot="1">
      <c r="A62" s="58" t="s">
        <v>1231</v>
      </c>
      <c r="B62" s="64" t="s">
        <v>1587</v>
      </c>
      <c r="C62" s="60" t="s">
        <v>119</v>
      </c>
      <c r="D62" s="62">
        <v>6</v>
      </c>
      <c r="E62" s="289">
        <v>0</v>
      </c>
      <c r="F62" s="268">
        <f t="shared" si="1"/>
        <v>0</v>
      </c>
    </row>
    <row r="63" spans="1:6" ht="122.25" thickBot="1">
      <c r="A63" s="58" t="s">
        <v>1232</v>
      </c>
      <c r="B63" s="64" t="s">
        <v>1588</v>
      </c>
      <c r="C63" s="60" t="s">
        <v>119</v>
      </c>
      <c r="D63" s="62">
        <v>4</v>
      </c>
      <c r="E63" s="289">
        <v>0</v>
      </c>
      <c r="F63" s="268">
        <f t="shared" si="1"/>
        <v>0</v>
      </c>
    </row>
    <row r="64" spans="1:6">
      <c r="A64" s="324" t="s">
        <v>196</v>
      </c>
      <c r="B64" s="55" t="s">
        <v>197</v>
      </c>
      <c r="C64" s="56"/>
      <c r="D64" s="63"/>
      <c r="E64" s="293"/>
      <c r="F64" s="275"/>
    </row>
    <row r="65" spans="1:6" ht="243.75" thickBot="1">
      <c r="A65" s="58" t="s">
        <v>198</v>
      </c>
      <c r="B65" s="64" t="s">
        <v>1589</v>
      </c>
      <c r="C65" s="70"/>
      <c r="D65" s="71"/>
      <c r="E65" s="294"/>
      <c r="F65" s="276"/>
    </row>
    <row r="66" spans="1:6" ht="95.25" thickBot="1">
      <c r="A66" s="58" t="s">
        <v>199</v>
      </c>
      <c r="B66" s="8" t="s">
        <v>1228</v>
      </c>
      <c r="C66" s="60" t="s">
        <v>176</v>
      </c>
      <c r="D66" s="61">
        <v>57</v>
      </c>
      <c r="E66" s="289">
        <v>0</v>
      </c>
      <c r="F66" s="268">
        <f t="shared" ref="F66:F75" si="2">ROUND(D66*E66,2)</f>
        <v>0</v>
      </c>
    </row>
    <row r="67" spans="1:6" ht="108.75" thickBot="1">
      <c r="A67" s="58" t="s">
        <v>200</v>
      </c>
      <c r="B67" s="64" t="s">
        <v>1590</v>
      </c>
      <c r="C67" s="60" t="s">
        <v>176</v>
      </c>
      <c r="D67" s="61">
        <v>12</v>
      </c>
      <c r="E67" s="289">
        <v>0</v>
      </c>
      <c r="F67" s="268">
        <f t="shared" si="2"/>
        <v>0</v>
      </c>
    </row>
    <row r="68" spans="1:6" ht="149.25" thickBot="1">
      <c r="A68" s="58" t="s">
        <v>201</v>
      </c>
      <c r="B68" s="64" t="s">
        <v>1591</v>
      </c>
      <c r="C68" s="60" t="s">
        <v>176</v>
      </c>
      <c r="D68" s="61">
        <v>8</v>
      </c>
      <c r="E68" s="289">
        <v>0</v>
      </c>
      <c r="F68" s="268">
        <f t="shared" si="2"/>
        <v>0</v>
      </c>
    </row>
    <row r="69" spans="1:6" ht="124.5" thickBot="1">
      <c r="A69" s="58" t="s">
        <v>202</v>
      </c>
      <c r="B69" s="59" t="s">
        <v>1592</v>
      </c>
      <c r="C69" s="60" t="s">
        <v>1533</v>
      </c>
      <c r="D69" s="61">
        <v>1600</v>
      </c>
      <c r="E69" s="289">
        <v>0</v>
      </c>
      <c r="F69" s="268">
        <f t="shared" si="2"/>
        <v>0</v>
      </c>
    </row>
    <row r="70" spans="1:6" ht="122.25" thickBot="1">
      <c r="A70" s="58" t="s">
        <v>203</v>
      </c>
      <c r="B70" s="59" t="s">
        <v>1593</v>
      </c>
      <c r="C70" s="60" t="s">
        <v>14</v>
      </c>
      <c r="D70" s="61">
        <v>4100</v>
      </c>
      <c r="E70" s="289">
        <v>0</v>
      </c>
      <c r="F70" s="268">
        <f t="shared" si="2"/>
        <v>0</v>
      </c>
    </row>
    <row r="71" spans="1:6" ht="95.25" thickBot="1">
      <c r="A71" s="58" t="s">
        <v>204</v>
      </c>
      <c r="B71" s="59" t="s">
        <v>1594</v>
      </c>
      <c r="C71" s="60" t="s">
        <v>14</v>
      </c>
      <c r="D71" s="61">
        <v>4100</v>
      </c>
      <c r="E71" s="289">
        <v>0</v>
      </c>
      <c r="F71" s="268">
        <f t="shared" si="2"/>
        <v>0</v>
      </c>
    </row>
    <row r="72" spans="1:6" ht="162.75" thickBot="1">
      <c r="A72" s="65" t="s">
        <v>205</v>
      </c>
      <c r="B72" s="64" t="s">
        <v>1595</v>
      </c>
      <c r="C72" s="60" t="s">
        <v>119</v>
      </c>
      <c r="D72" s="62">
        <v>12</v>
      </c>
      <c r="E72" s="289">
        <v>0</v>
      </c>
      <c r="F72" s="268">
        <f t="shared" si="2"/>
        <v>0</v>
      </c>
    </row>
    <row r="73" spans="1:6" ht="149.25" thickBot="1">
      <c r="A73" s="58" t="s">
        <v>206</v>
      </c>
      <c r="B73" s="64" t="s">
        <v>1596</v>
      </c>
      <c r="C73" s="60" t="s">
        <v>14</v>
      </c>
      <c r="D73" s="61">
        <v>3000</v>
      </c>
      <c r="E73" s="289">
        <v>0</v>
      </c>
      <c r="F73" s="268">
        <f t="shared" si="2"/>
        <v>0</v>
      </c>
    </row>
    <row r="74" spans="1:6" ht="68.25" thickBot="1">
      <c r="A74" s="58" t="s">
        <v>207</v>
      </c>
      <c r="B74" s="59" t="s">
        <v>1597</v>
      </c>
      <c r="C74" s="60" t="s">
        <v>119</v>
      </c>
      <c r="D74" s="62">
        <v>4</v>
      </c>
      <c r="E74" s="289">
        <v>0</v>
      </c>
      <c r="F74" s="268">
        <f t="shared" si="2"/>
        <v>0</v>
      </c>
    </row>
    <row r="75" spans="1:6" ht="68.25" thickBot="1">
      <c r="A75" s="58" t="s">
        <v>1233</v>
      </c>
      <c r="B75" s="59" t="s">
        <v>1598</v>
      </c>
      <c r="C75" s="60" t="s">
        <v>119</v>
      </c>
      <c r="D75" s="62">
        <v>2</v>
      </c>
      <c r="E75" s="289">
        <v>0</v>
      </c>
      <c r="F75" s="268">
        <f t="shared" si="2"/>
        <v>0</v>
      </c>
    </row>
    <row r="76" spans="1:6" ht="14.25" thickBot="1">
      <c r="A76" s="324" t="s">
        <v>208</v>
      </c>
      <c r="B76" s="55" t="s">
        <v>209</v>
      </c>
      <c r="C76" s="56"/>
      <c r="D76" s="63"/>
      <c r="E76" s="290"/>
      <c r="F76" s="275"/>
    </row>
    <row r="77" spans="1:6" ht="70.5" thickBot="1">
      <c r="A77" s="58" t="s">
        <v>210</v>
      </c>
      <c r="B77" s="59" t="s">
        <v>1599</v>
      </c>
      <c r="C77" s="60" t="s">
        <v>1539</v>
      </c>
      <c r="D77" s="61">
        <v>10</v>
      </c>
      <c r="E77" s="289">
        <v>0</v>
      </c>
      <c r="F77" s="268">
        <f t="shared" ref="F77:F84" si="3">ROUND(D77*E77,2)</f>
        <v>0</v>
      </c>
    </row>
    <row r="78" spans="1:6" ht="97.5" thickBot="1">
      <c r="A78" s="58" t="s">
        <v>211</v>
      </c>
      <c r="B78" s="59" t="s">
        <v>1600</v>
      </c>
      <c r="C78" s="60" t="s">
        <v>1539</v>
      </c>
      <c r="D78" s="61">
        <v>125</v>
      </c>
      <c r="E78" s="289">
        <v>0</v>
      </c>
      <c r="F78" s="268">
        <f t="shared" si="3"/>
        <v>0</v>
      </c>
    </row>
    <row r="79" spans="1:6" ht="84" thickBot="1">
      <c r="A79" s="58" t="s">
        <v>212</v>
      </c>
      <c r="B79" s="59" t="s">
        <v>1601</v>
      </c>
      <c r="C79" s="60" t="s">
        <v>1539</v>
      </c>
      <c r="D79" s="61">
        <v>30</v>
      </c>
      <c r="E79" s="289">
        <v>0</v>
      </c>
      <c r="F79" s="268">
        <f t="shared" si="3"/>
        <v>0</v>
      </c>
    </row>
    <row r="80" spans="1:6" ht="68.25" thickBot="1">
      <c r="A80" s="58" t="s">
        <v>213</v>
      </c>
      <c r="B80" s="59" t="s">
        <v>1602</v>
      </c>
      <c r="C80" s="60" t="s">
        <v>14</v>
      </c>
      <c r="D80" s="61">
        <v>38750</v>
      </c>
      <c r="E80" s="289">
        <v>0</v>
      </c>
      <c r="F80" s="268">
        <f t="shared" si="3"/>
        <v>0</v>
      </c>
    </row>
    <row r="81" spans="1:6" ht="57" thickBot="1">
      <c r="A81" s="58" t="s">
        <v>214</v>
      </c>
      <c r="B81" s="59" t="s">
        <v>1603</v>
      </c>
      <c r="C81" s="60" t="s">
        <v>1533</v>
      </c>
      <c r="D81" s="61">
        <v>105</v>
      </c>
      <c r="E81" s="289">
        <v>0</v>
      </c>
      <c r="F81" s="268">
        <f t="shared" si="3"/>
        <v>0</v>
      </c>
    </row>
    <row r="82" spans="1:6" ht="95.25" thickBot="1">
      <c r="A82" s="58" t="s">
        <v>215</v>
      </c>
      <c r="B82" s="76" t="s">
        <v>1604</v>
      </c>
      <c r="C82" s="60" t="s">
        <v>14</v>
      </c>
      <c r="D82" s="61">
        <v>300</v>
      </c>
      <c r="E82" s="289">
        <v>0</v>
      </c>
      <c r="F82" s="268">
        <f t="shared" si="3"/>
        <v>0</v>
      </c>
    </row>
    <row r="83" spans="1:6" ht="122.25" thickBot="1">
      <c r="A83" s="58" t="s">
        <v>216</v>
      </c>
      <c r="B83" s="69" t="s">
        <v>1605</v>
      </c>
      <c r="C83" s="60" t="s">
        <v>14</v>
      </c>
      <c r="D83" s="61">
        <v>1565</v>
      </c>
      <c r="E83" s="289">
        <v>0</v>
      </c>
      <c r="F83" s="268">
        <f t="shared" si="3"/>
        <v>0</v>
      </c>
    </row>
    <row r="84" spans="1:6" ht="41.25" thickBot="1">
      <c r="A84" s="58" t="s">
        <v>217</v>
      </c>
      <c r="B84" s="76" t="s">
        <v>1606</v>
      </c>
      <c r="C84" s="60" t="s">
        <v>218</v>
      </c>
      <c r="D84" s="61">
        <v>3</v>
      </c>
      <c r="E84" s="289">
        <v>0</v>
      </c>
      <c r="F84" s="268">
        <f t="shared" si="3"/>
        <v>0</v>
      </c>
    </row>
    <row r="85" spans="1:6" ht="14.25" thickBot="1">
      <c r="A85" s="324" t="s">
        <v>219</v>
      </c>
      <c r="B85" s="55" t="s">
        <v>220</v>
      </c>
      <c r="C85" s="56"/>
      <c r="D85" s="63"/>
      <c r="E85" s="290"/>
      <c r="F85" s="275"/>
    </row>
    <row r="86" spans="1:6" ht="84" thickBot="1">
      <c r="A86" s="58" t="s">
        <v>221</v>
      </c>
      <c r="B86" s="59" t="s">
        <v>1607</v>
      </c>
      <c r="C86" s="60" t="s">
        <v>1539</v>
      </c>
      <c r="D86" s="61">
        <v>1560</v>
      </c>
      <c r="E86" s="289">
        <v>0</v>
      </c>
      <c r="F86" s="268">
        <f t="shared" ref="F86:F91" si="4">ROUND(D86*E86,2)</f>
        <v>0</v>
      </c>
    </row>
    <row r="87" spans="1:6" ht="124.5" thickBot="1">
      <c r="A87" s="58" t="s">
        <v>222</v>
      </c>
      <c r="B87" s="59" t="s">
        <v>1608</v>
      </c>
      <c r="C87" s="60" t="s">
        <v>1539</v>
      </c>
      <c r="D87" s="61">
        <v>1400</v>
      </c>
      <c r="E87" s="289">
        <v>0</v>
      </c>
      <c r="F87" s="268">
        <f t="shared" si="4"/>
        <v>0</v>
      </c>
    </row>
    <row r="88" spans="1:6" ht="138" thickBot="1">
      <c r="A88" s="58" t="s">
        <v>223</v>
      </c>
      <c r="B88" s="59" t="s">
        <v>1609</v>
      </c>
      <c r="C88" s="60" t="s">
        <v>1539</v>
      </c>
      <c r="D88" s="61">
        <v>550</v>
      </c>
      <c r="E88" s="289">
        <v>0</v>
      </c>
      <c r="F88" s="268">
        <f t="shared" si="4"/>
        <v>0</v>
      </c>
    </row>
    <row r="89" spans="1:6" ht="97.5" thickBot="1">
      <c r="A89" s="58" t="s">
        <v>224</v>
      </c>
      <c r="B89" s="59" t="s">
        <v>1610</v>
      </c>
      <c r="C89" s="60" t="s">
        <v>1539</v>
      </c>
      <c r="D89" s="61">
        <v>90</v>
      </c>
      <c r="E89" s="289">
        <v>0</v>
      </c>
      <c r="F89" s="268">
        <f t="shared" si="4"/>
        <v>0</v>
      </c>
    </row>
    <row r="90" spans="1:6" ht="97.5" thickBot="1">
      <c r="A90" s="58" t="s">
        <v>225</v>
      </c>
      <c r="B90" s="76" t="s">
        <v>1611</v>
      </c>
      <c r="C90" s="60" t="s">
        <v>1539</v>
      </c>
      <c r="D90" s="61">
        <v>1560</v>
      </c>
      <c r="E90" s="289">
        <v>0</v>
      </c>
      <c r="F90" s="268">
        <f t="shared" si="4"/>
        <v>0</v>
      </c>
    </row>
    <row r="91" spans="1:6" ht="151.5" thickBot="1">
      <c r="A91" s="58" t="s">
        <v>226</v>
      </c>
      <c r="B91" s="64" t="s">
        <v>1612</v>
      </c>
      <c r="C91" s="60" t="s">
        <v>1533</v>
      </c>
      <c r="D91" s="61">
        <v>2890</v>
      </c>
      <c r="E91" s="289">
        <v>0</v>
      </c>
      <c r="F91" s="268">
        <f t="shared" si="4"/>
        <v>0</v>
      </c>
    </row>
    <row r="92" spans="1:6">
      <c r="A92" s="323" t="s">
        <v>227</v>
      </c>
      <c r="B92" s="6" t="s">
        <v>228</v>
      </c>
      <c r="C92" s="1"/>
      <c r="D92" s="2"/>
      <c r="E92" s="295"/>
      <c r="F92" s="274"/>
    </row>
    <row r="93" spans="1:6" ht="14.25" thickBot="1">
      <c r="A93" s="324" t="s">
        <v>229</v>
      </c>
      <c r="B93" s="55" t="s">
        <v>140</v>
      </c>
      <c r="C93" s="56"/>
      <c r="D93" s="57"/>
      <c r="E93" s="288"/>
      <c r="F93" s="275"/>
    </row>
    <row r="94" spans="1:6" ht="68.25" thickBot="1">
      <c r="A94" s="58" t="s">
        <v>230</v>
      </c>
      <c r="B94" s="14" t="s">
        <v>1204</v>
      </c>
      <c r="C94" s="60" t="s">
        <v>231</v>
      </c>
      <c r="D94" s="61">
        <v>360</v>
      </c>
      <c r="E94" s="289">
        <v>0</v>
      </c>
      <c r="F94" s="268">
        <f>ROUND(D94*E94,2)</f>
        <v>0</v>
      </c>
    </row>
    <row r="95" spans="1:6" ht="57" thickBot="1">
      <c r="A95" s="58" t="s">
        <v>232</v>
      </c>
      <c r="B95" s="14" t="s">
        <v>1613</v>
      </c>
      <c r="C95" s="60" t="s">
        <v>1533</v>
      </c>
      <c r="D95" s="61">
        <v>12500</v>
      </c>
      <c r="E95" s="289">
        <v>0</v>
      </c>
      <c r="F95" s="268">
        <f>ROUND(D95*E95,2)</f>
        <v>0</v>
      </c>
    </row>
    <row r="96" spans="1:6" ht="41.25" thickBot="1">
      <c r="A96" s="58" t="s">
        <v>233</v>
      </c>
      <c r="B96" s="14" t="s">
        <v>1614</v>
      </c>
      <c r="C96" s="60" t="s">
        <v>231</v>
      </c>
      <c r="D96" s="61">
        <v>360</v>
      </c>
      <c r="E96" s="289">
        <v>0</v>
      </c>
      <c r="F96" s="268">
        <f>ROUND(D96*E96,2)</f>
        <v>0</v>
      </c>
    </row>
    <row r="97" spans="1:6" ht="14.25" thickBot="1">
      <c r="A97" s="324" t="s">
        <v>234</v>
      </c>
      <c r="B97" s="55" t="s">
        <v>145</v>
      </c>
      <c r="C97" s="56"/>
      <c r="D97" s="63"/>
      <c r="E97" s="290"/>
      <c r="F97" s="275"/>
    </row>
    <row r="98" spans="1:6" ht="43.5" thickBot="1">
      <c r="A98" s="58" t="s">
        <v>235</v>
      </c>
      <c r="B98" s="14" t="s">
        <v>1615</v>
      </c>
      <c r="C98" s="60" t="s">
        <v>1539</v>
      </c>
      <c r="D98" s="61">
        <v>890</v>
      </c>
      <c r="E98" s="289">
        <v>0</v>
      </c>
      <c r="F98" s="268">
        <f t="shared" ref="F98:F107" si="5">ROUND(D98*E98,2)</f>
        <v>0</v>
      </c>
    </row>
    <row r="99" spans="1:6" ht="84" thickBot="1">
      <c r="A99" s="58" t="s">
        <v>236</v>
      </c>
      <c r="B99" s="14" t="s">
        <v>1616</v>
      </c>
      <c r="C99" s="60" t="s">
        <v>1539</v>
      </c>
      <c r="D99" s="61">
        <v>1775</v>
      </c>
      <c r="E99" s="289">
        <v>0</v>
      </c>
      <c r="F99" s="268">
        <f t="shared" si="5"/>
        <v>0</v>
      </c>
    </row>
    <row r="100" spans="1:6" ht="84" thickBot="1">
      <c r="A100" s="58" t="s">
        <v>237</v>
      </c>
      <c r="B100" s="14" t="s">
        <v>1617</v>
      </c>
      <c r="C100" s="60" t="s">
        <v>1539</v>
      </c>
      <c r="D100" s="61">
        <v>12</v>
      </c>
      <c r="E100" s="289">
        <v>0</v>
      </c>
      <c r="F100" s="268">
        <f t="shared" si="5"/>
        <v>0</v>
      </c>
    </row>
    <row r="101" spans="1:6" ht="72.75" thickBot="1">
      <c r="A101" s="58" t="s">
        <v>238</v>
      </c>
      <c r="B101" s="8" t="s">
        <v>1618</v>
      </c>
      <c r="C101" s="60" t="s">
        <v>1533</v>
      </c>
      <c r="D101" s="61">
        <v>677</v>
      </c>
      <c r="E101" s="289">
        <v>0</v>
      </c>
      <c r="F101" s="268">
        <f t="shared" si="5"/>
        <v>0</v>
      </c>
    </row>
    <row r="102" spans="1:6" ht="169.5" thickBot="1">
      <c r="A102" s="58" t="s">
        <v>239</v>
      </c>
      <c r="B102" s="8" t="s">
        <v>1619</v>
      </c>
      <c r="C102" s="60" t="s">
        <v>1539</v>
      </c>
      <c r="D102" s="61">
        <v>1130</v>
      </c>
      <c r="E102" s="289">
        <v>0</v>
      </c>
      <c r="F102" s="268">
        <f t="shared" si="5"/>
        <v>0</v>
      </c>
    </row>
    <row r="103" spans="1:6" ht="169.5" thickBot="1">
      <c r="A103" s="58" t="s">
        <v>240</v>
      </c>
      <c r="B103" s="8" t="s">
        <v>1620</v>
      </c>
      <c r="C103" s="60" t="s">
        <v>1539</v>
      </c>
      <c r="D103" s="61">
        <v>5</v>
      </c>
      <c r="E103" s="289">
        <v>0</v>
      </c>
      <c r="F103" s="268">
        <f t="shared" si="5"/>
        <v>0</v>
      </c>
    </row>
    <row r="104" spans="1:6" ht="86.25" thickBot="1">
      <c r="A104" s="58" t="s">
        <v>241</v>
      </c>
      <c r="B104" s="8" t="s">
        <v>1621</v>
      </c>
      <c r="C104" s="60" t="s">
        <v>1539</v>
      </c>
      <c r="D104" s="61">
        <v>535</v>
      </c>
      <c r="E104" s="289">
        <v>0</v>
      </c>
      <c r="F104" s="268">
        <f t="shared" si="5"/>
        <v>0</v>
      </c>
    </row>
    <row r="105" spans="1:6" ht="86.25" thickBot="1">
      <c r="A105" s="58" t="s">
        <v>242</v>
      </c>
      <c r="B105" s="8" t="s">
        <v>1622</v>
      </c>
      <c r="C105" s="60" t="s">
        <v>1539</v>
      </c>
      <c r="D105" s="61">
        <v>1225</v>
      </c>
      <c r="E105" s="289">
        <v>0</v>
      </c>
      <c r="F105" s="268">
        <f t="shared" si="5"/>
        <v>0</v>
      </c>
    </row>
    <row r="106" spans="1:6" ht="57" thickBot="1">
      <c r="A106" s="58" t="s">
        <v>243</v>
      </c>
      <c r="B106" s="8" t="s">
        <v>1623</v>
      </c>
      <c r="C106" s="60" t="s">
        <v>1539</v>
      </c>
      <c r="D106" s="61">
        <v>195</v>
      </c>
      <c r="E106" s="289">
        <v>0</v>
      </c>
      <c r="F106" s="268">
        <f t="shared" si="5"/>
        <v>0</v>
      </c>
    </row>
    <row r="107" spans="1:6" ht="97.5" thickBot="1">
      <c r="A107" s="58" t="s">
        <v>244</v>
      </c>
      <c r="B107" s="77" t="s">
        <v>1624</v>
      </c>
      <c r="C107" s="60" t="s">
        <v>1539</v>
      </c>
      <c r="D107" s="61">
        <v>1775</v>
      </c>
      <c r="E107" s="289">
        <v>0</v>
      </c>
      <c r="F107" s="268">
        <f t="shared" si="5"/>
        <v>0</v>
      </c>
    </row>
    <row r="108" spans="1:6" s="78" customFormat="1" ht="14.25" thickBot="1">
      <c r="A108" s="324" t="s">
        <v>245</v>
      </c>
      <c r="B108" s="55" t="s">
        <v>246</v>
      </c>
      <c r="C108" s="56"/>
      <c r="D108" s="63"/>
      <c r="E108" s="296"/>
      <c r="F108" s="275"/>
    </row>
    <row r="109" spans="1:6" ht="126.75" thickBot="1">
      <c r="A109" s="58" t="s">
        <v>247</v>
      </c>
      <c r="B109" s="79" t="s">
        <v>1625</v>
      </c>
      <c r="C109" s="60" t="s">
        <v>119</v>
      </c>
      <c r="D109" s="62">
        <v>1</v>
      </c>
      <c r="E109" s="289">
        <v>0</v>
      </c>
      <c r="F109" s="268">
        <f t="shared" ref="F109:F117" si="6">ROUND(D109*E109,2)</f>
        <v>0</v>
      </c>
    </row>
    <row r="110" spans="1:6" ht="126.75" thickBot="1">
      <c r="A110" s="58" t="s">
        <v>248</v>
      </c>
      <c r="B110" s="79" t="s">
        <v>1626</v>
      </c>
      <c r="C110" s="60" t="s">
        <v>119</v>
      </c>
      <c r="D110" s="62">
        <v>2</v>
      </c>
      <c r="E110" s="289">
        <v>0</v>
      </c>
      <c r="F110" s="268">
        <f t="shared" si="6"/>
        <v>0</v>
      </c>
    </row>
    <row r="111" spans="1:6" ht="113.25" thickBot="1">
      <c r="A111" s="58" t="s">
        <v>249</v>
      </c>
      <c r="B111" s="79" t="s">
        <v>1627</v>
      </c>
      <c r="C111" s="60" t="s">
        <v>119</v>
      </c>
      <c r="D111" s="62">
        <v>1</v>
      </c>
      <c r="E111" s="289">
        <v>0</v>
      </c>
      <c r="F111" s="268">
        <f t="shared" si="6"/>
        <v>0</v>
      </c>
    </row>
    <row r="112" spans="1:6" ht="113.25" thickBot="1">
      <c r="A112" s="58" t="s">
        <v>250</v>
      </c>
      <c r="B112" s="79" t="s">
        <v>1628</v>
      </c>
      <c r="C112" s="60" t="s">
        <v>119</v>
      </c>
      <c r="D112" s="62">
        <v>2</v>
      </c>
      <c r="E112" s="289">
        <v>0</v>
      </c>
      <c r="F112" s="268">
        <f t="shared" si="6"/>
        <v>0</v>
      </c>
    </row>
    <row r="113" spans="1:6" ht="113.25" thickBot="1">
      <c r="A113" s="58" t="s">
        <v>251</v>
      </c>
      <c r="B113" s="79" t="s">
        <v>1629</v>
      </c>
      <c r="C113" s="60" t="s">
        <v>119</v>
      </c>
      <c r="D113" s="62">
        <v>1</v>
      </c>
      <c r="E113" s="289">
        <v>0</v>
      </c>
      <c r="F113" s="268">
        <f t="shared" si="6"/>
        <v>0</v>
      </c>
    </row>
    <row r="114" spans="1:6" ht="126.75" thickBot="1">
      <c r="A114" s="58" t="s">
        <v>252</v>
      </c>
      <c r="B114" s="79" t="s">
        <v>1630</v>
      </c>
      <c r="C114" s="60" t="s">
        <v>119</v>
      </c>
      <c r="D114" s="62">
        <v>32</v>
      </c>
      <c r="E114" s="289">
        <v>0</v>
      </c>
      <c r="F114" s="268">
        <f t="shared" si="6"/>
        <v>0</v>
      </c>
    </row>
    <row r="115" spans="1:6" ht="194.25" thickBot="1">
      <c r="A115" s="58" t="s">
        <v>253</v>
      </c>
      <c r="B115" s="79" t="s">
        <v>1631</v>
      </c>
      <c r="C115" s="60" t="s">
        <v>119</v>
      </c>
      <c r="D115" s="62">
        <v>4</v>
      </c>
      <c r="E115" s="289">
        <v>0</v>
      </c>
      <c r="F115" s="268">
        <f t="shared" si="6"/>
        <v>0</v>
      </c>
    </row>
    <row r="116" spans="1:6" ht="156" thickBot="1">
      <c r="A116" s="58" t="s">
        <v>254</v>
      </c>
      <c r="B116" s="79" t="s">
        <v>1632</v>
      </c>
      <c r="C116" s="60" t="s">
        <v>119</v>
      </c>
      <c r="D116" s="62">
        <v>120</v>
      </c>
      <c r="E116" s="289">
        <v>0</v>
      </c>
      <c r="F116" s="268">
        <f t="shared" si="6"/>
        <v>0</v>
      </c>
    </row>
    <row r="117" spans="1:6" ht="138" thickBot="1">
      <c r="A117" s="58" t="s">
        <v>255</v>
      </c>
      <c r="B117" s="79" t="s">
        <v>1633</v>
      </c>
      <c r="C117" s="60" t="s">
        <v>119</v>
      </c>
      <c r="D117" s="62">
        <v>2</v>
      </c>
      <c r="E117" s="289">
        <v>0</v>
      </c>
      <c r="F117" s="268">
        <f t="shared" si="6"/>
        <v>0</v>
      </c>
    </row>
    <row r="118" spans="1:6" s="78" customFormat="1" ht="14.25" thickBot="1">
      <c r="A118" s="324" t="s">
        <v>256</v>
      </c>
      <c r="B118" s="55" t="s">
        <v>1396</v>
      </c>
      <c r="C118" s="56"/>
      <c r="D118" s="63"/>
      <c r="E118" s="296"/>
      <c r="F118" s="275"/>
    </row>
    <row r="119" spans="1:6" ht="162.75" thickBot="1">
      <c r="A119" s="58" t="s">
        <v>257</v>
      </c>
      <c r="B119" s="80" t="s">
        <v>1634</v>
      </c>
      <c r="C119" s="60" t="s">
        <v>231</v>
      </c>
      <c r="D119" s="61">
        <v>357</v>
      </c>
      <c r="E119" s="289">
        <v>0</v>
      </c>
      <c r="F119" s="268">
        <f t="shared" ref="F119:F135" si="7">ROUND(D119*E119,2)</f>
        <v>0</v>
      </c>
    </row>
    <row r="120" spans="1:6" ht="149.25" thickBot="1">
      <c r="A120" s="58" t="s">
        <v>258</v>
      </c>
      <c r="B120" s="80" t="s">
        <v>1635</v>
      </c>
      <c r="C120" s="60" t="s">
        <v>119</v>
      </c>
      <c r="D120" s="62">
        <v>1</v>
      </c>
      <c r="E120" s="289">
        <v>0</v>
      </c>
      <c r="F120" s="268">
        <f t="shared" si="7"/>
        <v>0</v>
      </c>
    </row>
    <row r="121" spans="1:6" ht="108.75" thickBot="1">
      <c r="A121" s="58" t="s">
        <v>259</v>
      </c>
      <c r="B121" s="80" t="s">
        <v>1636</v>
      </c>
      <c r="C121" s="60" t="s">
        <v>119</v>
      </c>
      <c r="D121" s="62">
        <v>1</v>
      </c>
      <c r="E121" s="289">
        <v>0</v>
      </c>
      <c r="F121" s="268">
        <f t="shared" si="7"/>
        <v>0</v>
      </c>
    </row>
    <row r="122" spans="1:6" ht="135.75" thickBot="1">
      <c r="A122" s="58" t="s">
        <v>260</v>
      </c>
      <c r="B122" s="80" t="s">
        <v>1637</v>
      </c>
      <c r="C122" s="60" t="s">
        <v>119</v>
      </c>
      <c r="D122" s="62">
        <v>1</v>
      </c>
      <c r="E122" s="289">
        <v>0</v>
      </c>
      <c r="F122" s="268">
        <f t="shared" si="7"/>
        <v>0</v>
      </c>
    </row>
    <row r="123" spans="1:6" ht="122.25" thickBot="1">
      <c r="A123" s="58" t="s">
        <v>261</v>
      </c>
      <c r="B123" s="80" t="s">
        <v>1638</v>
      </c>
      <c r="C123" s="60" t="s">
        <v>119</v>
      </c>
      <c r="D123" s="62">
        <v>1</v>
      </c>
      <c r="E123" s="289">
        <v>0</v>
      </c>
      <c r="F123" s="268">
        <f t="shared" si="7"/>
        <v>0</v>
      </c>
    </row>
    <row r="124" spans="1:6" ht="122.25" thickBot="1">
      <c r="A124" s="58" t="s">
        <v>262</v>
      </c>
      <c r="B124" s="80" t="s">
        <v>1639</v>
      </c>
      <c r="C124" s="60" t="s">
        <v>119</v>
      </c>
      <c r="D124" s="62">
        <v>2</v>
      </c>
      <c r="E124" s="289">
        <v>0</v>
      </c>
      <c r="F124" s="268">
        <f t="shared" si="7"/>
        <v>0</v>
      </c>
    </row>
    <row r="125" spans="1:6" ht="108.75" thickBot="1">
      <c r="A125" s="58" t="s">
        <v>263</v>
      </c>
      <c r="B125" s="80" t="s">
        <v>1640</v>
      </c>
      <c r="C125" s="60" t="s">
        <v>119</v>
      </c>
      <c r="D125" s="62">
        <v>2</v>
      </c>
      <c r="E125" s="289">
        <v>0</v>
      </c>
      <c r="F125" s="268">
        <f t="shared" si="7"/>
        <v>0</v>
      </c>
    </row>
    <row r="126" spans="1:6" ht="122.25" thickBot="1">
      <c r="A126" s="58" t="s">
        <v>264</v>
      </c>
      <c r="B126" s="80" t="s">
        <v>1641</v>
      </c>
      <c r="C126" s="60" t="s">
        <v>119</v>
      </c>
      <c r="D126" s="62">
        <v>2</v>
      </c>
      <c r="E126" s="289">
        <v>0</v>
      </c>
      <c r="F126" s="268">
        <f t="shared" si="7"/>
        <v>0</v>
      </c>
    </row>
    <row r="127" spans="1:6" ht="95.25" thickBot="1">
      <c r="A127" s="58" t="s">
        <v>265</v>
      </c>
      <c r="B127" s="80" t="s">
        <v>1642</v>
      </c>
      <c r="C127" s="60" t="s">
        <v>119</v>
      </c>
      <c r="D127" s="62">
        <v>1</v>
      </c>
      <c r="E127" s="289">
        <v>0</v>
      </c>
      <c r="F127" s="268">
        <f t="shared" si="7"/>
        <v>0</v>
      </c>
    </row>
    <row r="128" spans="1:6" ht="153.75" thickBot="1">
      <c r="A128" s="58" t="s">
        <v>266</v>
      </c>
      <c r="B128" s="80" t="s">
        <v>1643</v>
      </c>
      <c r="C128" s="60" t="s">
        <v>231</v>
      </c>
      <c r="D128" s="61">
        <v>13</v>
      </c>
      <c r="E128" s="289">
        <v>0</v>
      </c>
      <c r="F128" s="268">
        <f t="shared" si="7"/>
        <v>0</v>
      </c>
    </row>
    <row r="129" spans="1:6" ht="95.25" thickBot="1">
      <c r="A129" s="58" t="s">
        <v>267</v>
      </c>
      <c r="B129" s="80" t="s">
        <v>1644</v>
      </c>
      <c r="C129" s="60" t="s">
        <v>119</v>
      </c>
      <c r="D129" s="62">
        <v>1</v>
      </c>
      <c r="E129" s="289">
        <v>0</v>
      </c>
      <c r="F129" s="268">
        <f t="shared" si="7"/>
        <v>0</v>
      </c>
    </row>
    <row r="130" spans="1:6" ht="81.75" thickBot="1">
      <c r="A130" s="58" t="s">
        <v>268</v>
      </c>
      <c r="B130" s="80" t="s">
        <v>1645</v>
      </c>
      <c r="C130" s="60" t="s">
        <v>119</v>
      </c>
      <c r="D130" s="62">
        <v>1</v>
      </c>
      <c r="E130" s="289">
        <v>0</v>
      </c>
      <c r="F130" s="268">
        <f t="shared" si="7"/>
        <v>0</v>
      </c>
    </row>
    <row r="131" spans="1:6" ht="95.25" thickBot="1">
      <c r="A131" s="58" t="s">
        <v>269</v>
      </c>
      <c r="B131" s="80" t="s">
        <v>1646</v>
      </c>
      <c r="C131" s="60" t="s">
        <v>119</v>
      </c>
      <c r="D131" s="62">
        <v>1</v>
      </c>
      <c r="E131" s="289">
        <v>0</v>
      </c>
      <c r="F131" s="268">
        <f t="shared" si="7"/>
        <v>0</v>
      </c>
    </row>
    <row r="132" spans="1:6" ht="122.25" thickBot="1">
      <c r="A132" s="58" t="s">
        <v>270</v>
      </c>
      <c r="B132" s="8" t="s">
        <v>1647</v>
      </c>
      <c r="C132" s="60" t="s">
        <v>119</v>
      </c>
      <c r="D132" s="62">
        <v>1</v>
      </c>
      <c r="E132" s="289">
        <v>0</v>
      </c>
      <c r="F132" s="268">
        <f t="shared" si="7"/>
        <v>0</v>
      </c>
    </row>
    <row r="133" spans="1:6" ht="122.25" thickBot="1">
      <c r="A133" s="58" t="s">
        <v>271</v>
      </c>
      <c r="B133" s="8" t="s">
        <v>1648</v>
      </c>
      <c r="C133" s="60" t="s">
        <v>119</v>
      </c>
      <c r="D133" s="62">
        <v>1</v>
      </c>
      <c r="E133" s="289">
        <v>0</v>
      </c>
      <c r="F133" s="268">
        <f t="shared" si="7"/>
        <v>0</v>
      </c>
    </row>
    <row r="134" spans="1:6" ht="122.25" thickBot="1">
      <c r="A134" s="58" t="s">
        <v>272</v>
      </c>
      <c r="B134" s="8" t="s">
        <v>1649</v>
      </c>
      <c r="C134" s="60" t="s">
        <v>119</v>
      </c>
      <c r="D134" s="62">
        <v>3</v>
      </c>
      <c r="E134" s="289">
        <v>0</v>
      </c>
      <c r="F134" s="268">
        <f t="shared" si="7"/>
        <v>0</v>
      </c>
    </row>
    <row r="135" spans="1:6" ht="122.25" thickBot="1">
      <c r="A135" s="58" t="s">
        <v>273</v>
      </c>
      <c r="B135" s="8" t="s">
        <v>1650</v>
      </c>
      <c r="C135" s="60" t="s">
        <v>119</v>
      </c>
      <c r="D135" s="62">
        <v>1</v>
      </c>
      <c r="E135" s="289">
        <v>0</v>
      </c>
      <c r="F135" s="268">
        <f t="shared" si="7"/>
        <v>0</v>
      </c>
    </row>
    <row r="136" spans="1:6" ht="284.25" thickBot="1">
      <c r="A136" s="58" t="s">
        <v>274</v>
      </c>
      <c r="B136" s="7" t="s">
        <v>1651</v>
      </c>
      <c r="C136" s="70"/>
      <c r="D136" s="71"/>
      <c r="E136" s="291"/>
      <c r="F136" s="276"/>
    </row>
    <row r="137" spans="1:6" ht="54.75" thickBot="1">
      <c r="A137" s="58" t="s">
        <v>275</v>
      </c>
      <c r="B137" s="7" t="s">
        <v>1397</v>
      </c>
      <c r="C137" s="60" t="s">
        <v>119</v>
      </c>
      <c r="D137" s="62">
        <v>1</v>
      </c>
      <c r="E137" s="289">
        <v>0</v>
      </c>
      <c r="F137" s="268">
        <f>ROUND(D137*E137,2)</f>
        <v>0</v>
      </c>
    </row>
    <row r="138" spans="1:6" ht="81.75" thickBot="1">
      <c r="A138" s="58" t="s">
        <v>276</v>
      </c>
      <c r="B138" s="7" t="s">
        <v>1652</v>
      </c>
      <c r="C138" s="60" t="s">
        <v>119</v>
      </c>
      <c r="D138" s="62">
        <v>1</v>
      </c>
      <c r="E138" s="289">
        <v>0</v>
      </c>
      <c r="F138" s="268">
        <f>ROUND(D138*E138,2)</f>
        <v>0</v>
      </c>
    </row>
    <row r="139" spans="1:6" ht="72.75" thickBot="1">
      <c r="A139" s="58" t="s">
        <v>277</v>
      </c>
      <c r="B139" s="8" t="s">
        <v>1653</v>
      </c>
      <c r="C139" s="60" t="s">
        <v>1533</v>
      </c>
      <c r="D139" s="61">
        <v>3490</v>
      </c>
      <c r="E139" s="289">
        <v>0</v>
      </c>
      <c r="F139" s="268">
        <f>ROUND(D139*E139,2)</f>
        <v>0</v>
      </c>
    </row>
    <row r="140" spans="1:6" ht="81.75" thickBot="1">
      <c r="A140" s="58" t="s">
        <v>1234</v>
      </c>
      <c r="B140" s="8" t="s">
        <v>1654</v>
      </c>
      <c r="C140" s="60" t="s">
        <v>1655</v>
      </c>
      <c r="D140" s="61">
        <v>366</v>
      </c>
      <c r="E140" s="289">
        <v>0</v>
      </c>
      <c r="F140" s="268">
        <f>ROUND(D140*E140,2)</f>
        <v>0</v>
      </c>
    </row>
    <row r="141" spans="1:6" s="78" customFormat="1" ht="14.25" thickBot="1">
      <c r="A141" s="325" t="s">
        <v>278</v>
      </c>
      <c r="B141" s="81" t="s">
        <v>279</v>
      </c>
      <c r="C141" s="82"/>
      <c r="D141" s="83"/>
      <c r="E141" s="296"/>
      <c r="F141" s="275"/>
    </row>
    <row r="142" spans="1:6" ht="54.75" thickBot="1">
      <c r="A142" s="58" t="s">
        <v>280</v>
      </c>
      <c r="B142" s="14" t="s">
        <v>1656</v>
      </c>
      <c r="C142" s="60" t="s">
        <v>123</v>
      </c>
      <c r="D142" s="62">
        <v>1</v>
      </c>
      <c r="E142" s="289">
        <v>0</v>
      </c>
      <c r="F142" s="268">
        <f>ROUND(D142*E142,2)</f>
        <v>0</v>
      </c>
    </row>
    <row r="143" spans="1:6" ht="68.25" thickBot="1">
      <c r="A143" s="84" t="s">
        <v>281</v>
      </c>
      <c r="B143" s="85" t="s">
        <v>1657</v>
      </c>
      <c r="C143" s="86" t="s">
        <v>231</v>
      </c>
      <c r="D143" s="87">
        <v>370</v>
      </c>
      <c r="E143" s="289">
        <v>0</v>
      </c>
      <c r="F143" s="279">
        <f>ROUND(D143*E143,2)</f>
        <v>0</v>
      </c>
    </row>
    <row r="144" spans="1:6" ht="27">
      <c r="A144" s="326" t="s">
        <v>11</v>
      </c>
      <c r="B144" s="30" t="s">
        <v>1384</v>
      </c>
      <c r="C144" s="31"/>
      <c r="D144" s="32"/>
      <c r="E144" s="297"/>
      <c r="F144" s="273"/>
    </row>
    <row r="145" spans="1:6">
      <c r="A145" s="327" t="s">
        <v>12</v>
      </c>
      <c r="B145" s="88" t="s">
        <v>282</v>
      </c>
      <c r="C145" s="89"/>
      <c r="D145" s="90"/>
      <c r="E145" s="298"/>
      <c r="F145" s="280"/>
    </row>
    <row r="146" spans="1:6" s="72" customFormat="1" ht="231">
      <c r="A146" s="58" t="s">
        <v>13</v>
      </c>
      <c r="B146" s="8" t="s">
        <v>1658</v>
      </c>
      <c r="C146" s="91"/>
      <c r="D146" s="92"/>
      <c r="E146" s="281"/>
      <c r="F146" s="281"/>
    </row>
    <row r="147" spans="1:6" ht="67.5">
      <c r="A147" s="58" t="s">
        <v>284</v>
      </c>
      <c r="B147" s="8" t="s">
        <v>1444</v>
      </c>
      <c r="C147" s="93"/>
      <c r="D147" s="61"/>
      <c r="E147" s="277"/>
      <c r="F147" s="268"/>
    </row>
    <row r="148" spans="1:6" ht="81.75" thickBot="1">
      <c r="A148" s="58" t="s">
        <v>285</v>
      </c>
      <c r="B148" s="8" t="s">
        <v>283</v>
      </c>
      <c r="C148" s="93"/>
      <c r="D148" s="61"/>
      <c r="E148" s="299"/>
      <c r="F148" s="268"/>
    </row>
    <row r="149" spans="1:6" ht="86.25" thickBot="1">
      <c r="A149" s="58" t="s">
        <v>286</v>
      </c>
      <c r="B149" s="8" t="s">
        <v>1659</v>
      </c>
      <c r="C149" s="60" t="s">
        <v>123</v>
      </c>
      <c r="D149" s="62">
        <v>2</v>
      </c>
      <c r="E149" s="289">
        <v>0</v>
      </c>
      <c r="F149" s="268">
        <f t="shared" ref="F149:F158" si="8">ROUND(D149*E149,2)</f>
        <v>0</v>
      </c>
    </row>
    <row r="150" spans="1:6" ht="123.75" thickBot="1">
      <c r="A150" s="58" t="s">
        <v>287</v>
      </c>
      <c r="B150" s="14" t="s">
        <v>1660</v>
      </c>
      <c r="C150" s="60" t="s">
        <v>123</v>
      </c>
      <c r="D150" s="62">
        <v>5</v>
      </c>
      <c r="E150" s="289">
        <v>0</v>
      </c>
      <c r="F150" s="268">
        <f t="shared" si="8"/>
        <v>0</v>
      </c>
    </row>
    <row r="151" spans="1:6" ht="68.25" thickBot="1">
      <c r="A151" s="58" t="s">
        <v>288</v>
      </c>
      <c r="B151" s="8" t="s">
        <v>1661</v>
      </c>
      <c r="C151" s="60" t="s">
        <v>123</v>
      </c>
      <c r="D151" s="62">
        <v>2</v>
      </c>
      <c r="E151" s="289">
        <v>0</v>
      </c>
      <c r="F151" s="268">
        <f t="shared" si="8"/>
        <v>0</v>
      </c>
    </row>
    <row r="152" spans="1:6" ht="68.25" thickBot="1">
      <c r="A152" s="58" t="s">
        <v>290</v>
      </c>
      <c r="B152" s="8" t="s">
        <v>1662</v>
      </c>
      <c r="C152" s="60" t="s">
        <v>123</v>
      </c>
      <c r="D152" s="62">
        <v>2</v>
      </c>
      <c r="E152" s="289">
        <v>0</v>
      </c>
      <c r="F152" s="268">
        <f t="shared" si="8"/>
        <v>0</v>
      </c>
    </row>
    <row r="153" spans="1:6" ht="41.25" thickBot="1">
      <c r="A153" s="58" t="s">
        <v>291</v>
      </c>
      <c r="B153" s="14" t="s">
        <v>1663</v>
      </c>
      <c r="C153" s="60" t="s">
        <v>123</v>
      </c>
      <c r="D153" s="62">
        <v>1</v>
      </c>
      <c r="E153" s="289">
        <v>0</v>
      </c>
      <c r="F153" s="268">
        <f t="shared" si="8"/>
        <v>0</v>
      </c>
    </row>
    <row r="154" spans="1:6" ht="27.75" thickBot="1">
      <c r="A154" s="58" t="s">
        <v>292</v>
      </c>
      <c r="B154" s="14" t="s">
        <v>289</v>
      </c>
      <c r="C154" s="60" t="s">
        <v>123</v>
      </c>
      <c r="D154" s="62">
        <v>1</v>
      </c>
      <c r="E154" s="289">
        <v>0</v>
      </c>
      <c r="F154" s="268">
        <f t="shared" si="8"/>
        <v>0</v>
      </c>
    </row>
    <row r="155" spans="1:6" ht="27.75" thickBot="1">
      <c r="A155" s="58" t="s">
        <v>293</v>
      </c>
      <c r="B155" s="14" t="s">
        <v>1664</v>
      </c>
      <c r="C155" s="60" t="s">
        <v>123</v>
      </c>
      <c r="D155" s="62">
        <v>1</v>
      </c>
      <c r="E155" s="289">
        <v>0</v>
      </c>
      <c r="F155" s="268">
        <f t="shared" si="8"/>
        <v>0</v>
      </c>
    </row>
    <row r="156" spans="1:6" ht="41.25" thickBot="1">
      <c r="A156" s="58" t="s">
        <v>1235</v>
      </c>
      <c r="B156" s="14" t="s">
        <v>1665</v>
      </c>
      <c r="C156" s="60" t="s">
        <v>123</v>
      </c>
      <c r="D156" s="62">
        <v>1</v>
      </c>
      <c r="E156" s="289">
        <v>0</v>
      </c>
      <c r="F156" s="268">
        <f t="shared" si="8"/>
        <v>0</v>
      </c>
    </row>
    <row r="157" spans="1:6" ht="41.25" thickBot="1">
      <c r="A157" s="58" t="s">
        <v>1236</v>
      </c>
      <c r="B157" s="14" t="s">
        <v>1666</v>
      </c>
      <c r="C157" s="60" t="s">
        <v>123</v>
      </c>
      <c r="D157" s="62">
        <v>1</v>
      </c>
      <c r="E157" s="289">
        <v>0</v>
      </c>
      <c r="F157" s="268">
        <f t="shared" si="8"/>
        <v>0</v>
      </c>
    </row>
    <row r="158" spans="1:6" ht="27.75" thickBot="1">
      <c r="A158" s="84" t="s">
        <v>1237</v>
      </c>
      <c r="B158" s="85" t="s">
        <v>2110</v>
      </c>
      <c r="C158" s="86" t="s">
        <v>123</v>
      </c>
      <c r="D158" s="94">
        <v>1</v>
      </c>
      <c r="E158" s="289">
        <v>0</v>
      </c>
      <c r="F158" s="279">
        <f t="shared" si="8"/>
        <v>0</v>
      </c>
    </row>
    <row r="159" spans="1:6" ht="27">
      <c r="A159" s="326" t="s">
        <v>16</v>
      </c>
      <c r="B159" s="30" t="s">
        <v>1386</v>
      </c>
      <c r="C159" s="31"/>
      <c r="D159" s="32"/>
      <c r="E159" s="297"/>
      <c r="F159" s="273"/>
    </row>
    <row r="160" spans="1:6" ht="14.25" thickBot="1">
      <c r="A160" s="327" t="s">
        <v>17</v>
      </c>
      <c r="B160" s="88" t="s">
        <v>140</v>
      </c>
      <c r="C160" s="89"/>
      <c r="D160" s="90"/>
      <c r="E160" s="300"/>
      <c r="F160" s="280"/>
    </row>
    <row r="161" spans="1:6" ht="68.25" thickBot="1">
      <c r="A161" s="58" t="s">
        <v>18</v>
      </c>
      <c r="B161" s="14" t="s">
        <v>294</v>
      </c>
      <c r="C161" s="60" t="s">
        <v>141</v>
      </c>
      <c r="D161" s="61">
        <v>760</v>
      </c>
      <c r="E161" s="289">
        <v>0</v>
      </c>
      <c r="F161" s="268">
        <f>ROUND(D161*E161,2)</f>
        <v>0</v>
      </c>
    </row>
    <row r="162" spans="1:6" ht="122.25" thickBot="1">
      <c r="A162" s="58" t="s">
        <v>19</v>
      </c>
      <c r="B162" s="14" t="s">
        <v>1206</v>
      </c>
      <c r="C162" s="60" t="s">
        <v>141</v>
      </c>
      <c r="D162" s="61">
        <v>760</v>
      </c>
      <c r="E162" s="289">
        <v>0</v>
      </c>
      <c r="F162" s="268">
        <f>ROUND(D162*E162,2)</f>
        <v>0</v>
      </c>
    </row>
    <row r="163" spans="1:6" ht="81.75" thickBot="1">
      <c r="A163" s="58" t="s">
        <v>295</v>
      </c>
      <c r="B163" s="14" t="s">
        <v>1207</v>
      </c>
      <c r="C163" s="60" t="s">
        <v>141</v>
      </c>
      <c r="D163" s="61">
        <v>760</v>
      </c>
      <c r="E163" s="289">
        <v>0</v>
      </c>
      <c r="F163" s="268">
        <f>ROUND(D163*E163,2)</f>
        <v>0</v>
      </c>
    </row>
    <row r="164" spans="1:6" ht="95.25" thickBot="1">
      <c r="A164" s="58" t="s">
        <v>296</v>
      </c>
      <c r="B164" s="14" t="s">
        <v>1208</v>
      </c>
      <c r="C164" s="60" t="s">
        <v>141</v>
      </c>
      <c r="D164" s="61">
        <v>760</v>
      </c>
      <c r="E164" s="289">
        <v>0</v>
      </c>
      <c r="F164" s="268">
        <f>ROUND(D164*E164,2)</f>
        <v>0</v>
      </c>
    </row>
    <row r="165" spans="1:6" ht="68.25" thickBot="1">
      <c r="A165" s="65" t="s">
        <v>297</v>
      </c>
      <c r="B165" s="8" t="s">
        <v>1209</v>
      </c>
      <c r="C165" s="11" t="s">
        <v>141</v>
      </c>
      <c r="D165" s="66">
        <v>760</v>
      </c>
      <c r="E165" s="289">
        <v>0</v>
      </c>
      <c r="F165" s="268">
        <f>ROUND(D165*E165,2)</f>
        <v>0</v>
      </c>
    </row>
    <row r="166" spans="1:6">
      <c r="A166" s="327" t="s">
        <v>20</v>
      </c>
      <c r="B166" s="88" t="s">
        <v>298</v>
      </c>
      <c r="C166" s="89"/>
      <c r="D166" s="95"/>
      <c r="E166" s="301"/>
      <c r="F166" s="280"/>
    </row>
    <row r="167" spans="1:6" ht="310.5">
      <c r="A167" s="65" t="s">
        <v>21</v>
      </c>
      <c r="B167" s="8" t="s">
        <v>1667</v>
      </c>
      <c r="C167" s="11"/>
      <c r="D167" s="66"/>
      <c r="E167" s="268"/>
      <c r="F167" s="268"/>
    </row>
    <row r="168" spans="1:6" ht="148.5">
      <c r="A168" s="65" t="s">
        <v>22</v>
      </c>
      <c r="B168" s="8" t="s">
        <v>1326</v>
      </c>
      <c r="C168" s="11"/>
      <c r="D168" s="66"/>
      <c r="E168" s="268"/>
      <c r="F168" s="268"/>
    </row>
    <row r="169" spans="1:6" ht="229.5">
      <c r="A169" s="65" t="s">
        <v>23</v>
      </c>
      <c r="B169" s="8" t="s">
        <v>1484</v>
      </c>
      <c r="C169" s="11"/>
      <c r="D169" s="66"/>
      <c r="E169" s="268"/>
      <c r="F169" s="268"/>
    </row>
    <row r="170" spans="1:6" ht="135">
      <c r="A170" s="65" t="s">
        <v>24</v>
      </c>
      <c r="B170" s="8" t="s">
        <v>1446</v>
      </c>
      <c r="C170" s="11"/>
      <c r="D170" s="66"/>
      <c r="E170" s="268"/>
      <c r="F170" s="268"/>
    </row>
    <row r="171" spans="1:6" ht="202.5">
      <c r="A171" s="65" t="s">
        <v>25</v>
      </c>
      <c r="B171" s="8" t="s">
        <v>1481</v>
      </c>
      <c r="C171" s="9"/>
      <c r="D171" s="10"/>
      <c r="E171" s="268"/>
      <c r="F171" s="268"/>
    </row>
    <row r="172" spans="1:6" ht="94.5">
      <c r="A172" s="65" t="s">
        <v>26</v>
      </c>
      <c r="B172" s="8" t="s">
        <v>1445</v>
      </c>
      <c r="C172" s="9"/>
      <c r="D172" s="10"/>
      <c r="E172" s="268"/>
      <c r="F172" s="268"/>
    </row>
    <row r="173" spans="1:6" ht="148.5">
      <c r="A173" s="65" t="s">
        <v>27</v>
      </c>
      <c r="B173" s="8" t="s">
        <v>1327</v>
      </c>
      <c r="C173" s="9"/>
      <c r="D173" s="10"/>
      <c r="E173" s="268"/>
      <c r="F173" s="268"/>
    </row>
    <row r="174" spans="1:6" ht="94.5">
      <c r="A174" s="65" t="s">
        <v>28</v>
      </c>
      <c r="B174" s="8" t="s">
        <v>1482</v>
      </c>
      <c r="C174" s="9"/>
      <c r="D174" s="10"/>
      <c r="E174" s="268"/>
      <c r="F174" s="268"/>
    </row>
    <row r="175" spans="1:6" ht="148.5">
      <c r="A175" s="65" t="s">
        <v>29</v>
      </c>
      <c r="B175" s="8" t="s">
        <v>1398</v>
      </c>
      <c r="C175" s="11"/>
      <c r="D175" s="12"/>
      <c r="E175" s="268"/>
      <c r="F175" s="268"/>
    </row>
    <row r="176" spans="1:6" ht="135">
      <c r="A176" s="65" t="s">
        <v>30</v>
      </c>
      <c r="B176" s="8" t="s">
        <v>1328</v>
      </c>
      <c r="C176" s="11"/>
      <c r="D176" s="12"/>
      <c r="E176" s="268"/>
      <c r="F176" s="268"/>
    </row>
    <row r="177" spans="1:6" ht="41.25" thickBot="1">
      <c r="A177" s="65" t="s">
        <v>31</v>
      </c>
      <c r="B177" s="8" t="s">
        <v>299</v>
      </c>
      <c r="C177" s="13"/>
      <c r="D177" s="12"/>
      <c r="E177" s="279"/>
      <c r="F177" s="268"/>
    </row>
    <row r="178" spans="1:6" ht="41.25" thickBot="1">
      <c r="A178" s="65" t="s">
        <v>32</v>
      </c>
      <c r="B178" s="8" t="s">
        <v>1329</v>
      </c>
      <c r="C178" s="11" t="s">
        <v>123</v>
      </c>
      <c r="D178" s="96">
        <v>1</v>
      </c>
      <c r="E178" s="289">
        <v>0</v>
      </c>
      <c r="F178" s="268">
        <f>ROUND(D178*E178,2)</f>
        <v>0</v>
      </c>
    </row>
    <row r="179" spans="1:6" ht="70.5" thickBot="1">
      <c r="A179" s="65" t="s">
        <v>33</v>
      </c>
      <c r="B179" s="14" t="s">
        <v>1668</v>
      </c>
      <c r="C179" s="60"/>
      <c r="D179" s="61"/>
      <c r="E179" s="302"/>
      <c r="F179" s="268"/>
    </row>
    <row r="180" spans="1:6" ht="16.5" thickBot="1">
      <c r="A180" s="65" t="s">
        <v>1238</v>
      </c>
      <c r="B180" s="8" t="s">
        <v>1669</v>
      </c>
      <c r="C180" s="60" t="s">
        <v>231</v>
      </c>
      <c r="D180" s="61">
        <v>6960</v>
      </c>
      <c r="E180" s="289">
        <v>0</v>
      </c>
      <c r="F180" s="268">
        <f t="shared" ref="F180:F196" si="9">ROUND(D180*E180,2)</f>
        <v>0</v>
      </c>
    </row>
    <row r="181" spans="1:6" ht="16.5" thickBot="1">
      <c r="A181" s="65" t="s">
        <v>1239</v>
      </c>
      <c r="B181" s="8" t="s">
        <v>1670</v>
      </c>
      <c r="C181" s="60" t="s">
        <v>231</v>
      </c>
      <c r="D181" s="61">
        <v>870</v>
      </c>
      <c r="E181" s="289">
        <v>0</v>
      </c>
      <c r="F181" s="268">
        <f t="shared" si="9"/>
        <v>0</v>
      </c>
    </row>
    <row r="182" spans="1:6" ht="14.25" thickBot="1">
      <c r="A182" s="65" t="s">
        <v>1240</v>
      </c>
      <c r="B182" s="8" t="s">
        <v>1205</v>
      </c>
      <c r="C182" s="60" t="s">
        <v>231</v>
      </c>
      <c r="D182" s="61">
        <v>900</v>
      </c>
      <c r="E182" s="289">
        <v>0</v>
      </c>
      <c r="F182" s="268">
        <f t="shared" si="9"/>
        <v>0</v>
      </c>
    </row>
    <row r="183" spans="1:6" ht="14.25" thickBot="1">
      <c r="A183" s="65" t="s">
        <v>1241</v>
      </c>
      <c r="B183" s="8" t="s">
        <v>300</v>
      </c>
      <c r="C183" s="60" t="s">
        <v>231</v>
      </c>
      <c r="D183" s="61">
        <v>900</v>
      </c>
      <c r="E183" s="289">
        <v>0</v>
      </c>
      <c r="F183" s="268">
        <f t="shared" si="9"/>
        <v>0</v>
      </c>
    </row>
    <row r="184" spans="1:6" ht="70.5" thickBot="1">
      <c r="A184" s="65" t="s">
        <v>34</v>
      </c>
      <c r="B184" s="8" t="s">
        <v>1671</v>
      </c>
      <c r="C184" s="60" t="s">
        <v>231</v>
      </c>
      <c r="D184" s="61">
        <v>1800</v>
      </c>
      <c r="E184" s="289">
        <v>0</v>
      </c>
      <c r="F184" s="268">
        <f t="shared" si="9"/>
        <v>0</v>
      </c>
    </row>
    <row r="185" spans="1:6" ht="57" thickBot="1">
      <c r="A185" s="65" t="s">
        <v>35</v>
      </c>
      <c r="B185" s="8" t="s">
        <v>1672</v>
      </c>
      <c r="C185" s="60" t="s">
        <v>231</v>
      </c>
      <c r="D185" s="61">
        <v>10</v>
      </c>
      <c r="E185" s="289">
        <v>0</v>
      </c>
      <c r="F185" s="268">
        <f t="shared" si="9"/>
        <v>0</v>
      </c>
    </row>
    <row r="186" spans="1:6" ht="41.25" thickBot="1">
      <c r="A186" s="58" t="s">
        <v>36</v>
      </c>
      <c r="B186" s="14" t="s">
        <v>1673</v>
      </c>
      <c r="C186" s="60" t="s">
        <v>123</v>
      </c>
      <c r="D186" s="62">
        <v>1</v>
      </c>
      <c r="E186" s="289">
        <v>0</v>
      </c>
      <c r="F186" s="268">
        <f t="shared" si="9"/>
        <v>0</v>
      </c>
    </row>
    <row r="187" spans="1:6" ht="30" thickBot="1">
      <c r="A187" s="58" t="s">
        <v>302</v>
      </c>
      <c r="B187" s="14" t="s">
        <v>1674</v>
      </c>
      <c r="C187" s="60" t="s">
        <v>123</v>
      </c>
      <c r="D187" s="62">
        <v>32</v>
      </c>
      <c r="E187" s="289">
        <v>0</v>
      </c>
      <c r="F187" s="268">
        <f t="shared" si="9"/>
        <v>0</v>
      </c>
    </row>
    <row r="188" spans="1:6" ht="54.75" thickBot="1">
      <c r="A188" s="58" t="s">
        <v>1242</v>
      </c>
      <c r="B188" s="8" t="s">
        <v>1675</v>
      </c>
      <c r="C188" s="60" t="s">
        <v>123</v>
      </c>
      <c r="D188" s="62">
        <v>3</v>
      </c>
      <c r="E188" s="289">
        <v>0</v>
      </c>
      <c r="F188" s="268">
        <f t="shared" si="9"/>
        <v>0</v>
      </c>
    </row>
    <row r="189" spans="1:6" ht="153.75" thickBot="1">
      <c r="A189" s="65" t="s">
        <v>1243</v>
      </c>
      <c r="B189" s="8" t="s">
        <v>1676</v>
      </c>
      <c r="C189" s="11" t="s">
        <v>123</v>
      </c>
      <c r="D189" s="15">
        <v>2</v>
      </c>
      <c r="E189" s="289">
        <v>0</v>
      </c>
      <c r="F189" s="268">
        <f t="shared" si="9"/>
        <v>0</v>
      </c>
    </row>
    <row r="190" spans="1:6" ht="41.25" thickBot="1">
      <c r="A190" s="58" t="s">
        <v>1244</v>
      </c>
      <c r="B190" s="8" t="s">
        <v>1677</v>
      </c>
      <c r="C190" s="11" t="s">
        <v>123</v>
      </c>
      <c r="D190" s="15">
        <v>2</v>
      </c>
      <c r="E190" s="289">
        <v>0</v>
      </c>
      <c r="F190" s="268">
        <f t="shared" si="9"/>
        <v>0</v>
      </c>
    </row>
    <row r="191" spans="1:6" ht="54.75" thickBot="1">
      <c r="A191" s="58" t="s">
        <v>1245</v>
      </c>
      <c r="B191" s="14" t="s">
        <v>1678</v>
      </c>
      <c r="C191" s="11" t="s">
        <v>231</v>
      </c>
      <c r="D191" s="16">
        <v>100</v>
      </c>
      <c r="E191" s="289">
        <v>0</v>
      </c>
      <c r="F191" s="268">
        <f t="shared" si="9"/>
        <v>0</v>
      </c>
    </row>
    <row r="192" spans="1:6" s="67" customFormat="1" ht="216.75" thickBot="1">
      <c r="A192" s="65" t="s">
        <v>1246</v>
      </c>
      <c r="B192" s="8" t="s">
        <v>1679</v>
      </c>
      <c r="C192" s="11" t="s">
        <v>123</v>
      </c>
      <c r="D192" s="96">
        <v>6</v>
      </c>
      <c r="E192" s="289">
        <v>0</v>
      </c>
      <c r="F192" s="268">
        <f t="shared" si="9"/>
        <v>0</v>
      </c>
    </row>
    <row r="193" spans="1:6" ht="43.5" thickBot="1">
      <c r="A193" s="58" t="s">
        <v>1247</v>
      </c>
      <c r="B193" s="14" t="s">
        <v>1680</v>
      </c>
      <c r="C193" s="60" t="s">
        <v>123</v>
      </c>
      <c r="D193" s="62">
        <v>20</v>
      </c>
      <c r="E193" s="289">
        <v>0</v>
      </c>
      <c r="F193" s="268">
        <f t="shared" si="9"/>
        <v>0</v>
      </c>
    </row>
    <row r="194" spans="1:6" ht="41.25" thickBot="1">
      <c r="A194" s="58" t="s">
        <v>1248</v>
      </c>
      <c r="B194" s="14" t="s">
        <v>1681</v>
      </c>
      <c r="C194" s="60" t="s">
        <v>123</v>
      </c>
      <c r="D194" s="62">
        <v>10</v>
      </c>
      <c r="E194" s="289">
        <v>0</v>
      </c>
      <c r="F194" s="268">
        <f t="shared" si="9"/>
        <v>0</v>
      </c>
    </row>
    <row r="195" spans="1:6" ht="41.25" thickBot="1">
      <c r="A195" s="58" t="s">
        <v>1249</v>
      </c>
      <c r="B195" s="14" t="s">
        <v>1682</v>
      </c>
      <c r="C195" s="60" t="s">
        <v>123</v>
      </c>
      <c r="D195" s="62">
        <v>1</v>
      </c>
      <c r="E195" s="289">
        <v>0</v>
      </c>
      <c r="F195" s="268">
        <f t="shared" si="9"/>
        <v>0</v>
      </c>
    </row>
    <row r="196" spans="1:6" ht="27.75" thickBot="1">
      <c r="A196" s="58" t="s">
        <v>1250</v>
      </c>
      <c r="B196" s="14" t="s">
        <v>1683</v>
      </c>
      <c r="C196" s="60" t="s">
        <v>301</v>
      </c>
      <c r="D196" s="61">
        <v>16</v>
      </c>
      <c r="E196" s="289">
        <v>0</v>
      </c>
      <c r="F196" s="268">
        <f t="shared" si="9"/>
        <v>0</v>
      </c>
    </row>
    <row r="197" spans="1:6" ht="203.25" thickBot="1">
      <c r="A197" s="65" t="s">
        <v>1251</v>
      </c>
      <c r="B197" s="8" t="s">
        <v>1684</v>
      </c>
      <c r="C197" s="70"/>
      <c r="D197" s="71"/>
      <c r="E197" s="291"/>
      <c r="F197" s="276"/>
    </row>
    <row r="198" spans="1:6" ht="81.75" thickBot="1">
      <c r="A198" s="65" t="s">
        <v>1252</v>
      </c>
      <c r="B198" s="8" t="s">
        <v>1330</v>
      </c>
      <c r="C198" s="60" t="s">
        <v>123</v>
      </c>
      <c r="D198" s="62">
        <v>1</v>
      </c>
      <c r="E198" s="289">
        <v>0</v>
      </c>
      <c r="F198" s="268">
        <f>ROUND(D198*E198,2)</f>
        <v>0</v>
      </c>
    </row>
    <row r="199" spans="1:6" ht="41.25" thickBot="1">
      <c r="A199" s="84" t="s">
        <v>1253</v>
      </c>
      <c r="B199" s="97" t="s">
        <v>1685</v>
      </c>
      <c r="C199" s="86" t="s">
        <v>123</v>
      </c>
      <c r="D199" s="94">
        <v>1</v>
      </c>
      <c r="E199" s="289">
        <v>0</v>
      </c>
      <c r="F199" s="279">
        <f>ROUND(D199*E199,2)</f>
        <v>0</v>
      </c>
    </row>
    <row r="200" spans="1:6" ht="27">
      <c r="A200" s="322" t="s">
        <v>1385</v>
      </c>
      <c r="B200" s="98" t="s">
        <v>1331</v>
      </c>
      <c r="C200" s="99"/>
      <c r="D200" s="100"/>
      <c r="E200" s="297"/>
      <c r="F200" s="273"/>
    </row>
    <row r="201" spans="1:6">
      <c r="A201" s="323" t="s">
        <v>37</v>
      </c>
      <c r="B201" s="6" t="s">
        <v>139</v>
      </c>
      <c r="C201" s="1"/>
      <c r="D201" s="2"/>
      <c r="E201" s="287"/>
      <c r="F201" s="274"/>
    </row>
    <row r="202" spans="1:6" ht="14.25" thickBot="1">
      <c r="A202" s="324" t="s">
        <v>38</v>
      </c>
      <c r="B202" s="55" t="s">
        <v>140</v>
      </c>
      <c r="C202" s="56"/>
      <c r="D202" s="57"/>
      <c r="E202" s="288"/>
      <c r="F202" s="275"/>
    </row>
    <row r="203" spans="1:6" ht="81.75" thickBot="1">
      <c r="A203" s="58" t="s">
        <v>303</v>
      </c>
      <c r="B203" s="101" t="s">
        <v>1686</v>
      </c>
      <c r="C203" s="102" t="s">
        <v>123</v>
      </c>
      <c r="D203" s="62">
        <v>1</v>
      </c>
      <c r="E203" s="289">
        <v>0</v>
      </c>
      <c r="F203" s="268">
        <f t="shared" ref="F203:F209" si="10">ROUND(D203*E203,2)</f>
        <v>0</v>
      </c>
    </row>
    <row r="204" spans="1:6" ht="57" thickBot="1">
      <c r="A204" s="58" t="s">
        <v>304</v>
      </c>
      <c r="B204" s="101" t="s">
        <v>1687</v>
      </c>
      <c r="C204" s="60" t="s">
        <v>1533</v>
      </c>
      <c r="D204" s="61">
        <v>1000</v>
      </c>
      <c r="E204" s="289">
        <v>0</v>
      </c>
      <c r="F204" s="268">
        <f t="shared" si="10"/>
        <v>0</v>
      </c>
    </row>
    <row r="205" spans="1:6" ht="95.25" thickBot="1">
      <c r="A205" s="58" t="s">
        <v>305</v>
      </c>
      <c r="B205" s="101" t="s">
        <v>1688</v>
      </c>
      <c r="C205" s="60" t="s">
        <v>119</v>
      </c>
      <c r="D205" s="96">
        <v>30</v>
      </c>
      <c r="E205" s="289">
        <v>0</v>
      </c>
      <c r="F205" s="268">
        <f t="shared" si="10"/>
        <v>0</v>
      </c>
    </row>
    <row r="206" spans="1:6" ht="95.25" thickBot="1">
      <c r="A206" s="58" t="s">
        <v>306</v>
      </c>
      <c r="B206" s="101" t="s">
        <v>1689</v>
      </c>
      <c r="C206" s="60" t="s">
        <v>119</v>
      </c>
      <c r="D206" s="96">
        <v>30</v>
      </c>
      <c r="E206" s="289">
        <v>0</v>
      </c>
      <c r="F206" s="268">
        <f t="shared" si="10"/>
        <v>0</v>
      </c>
    </row>
    <row r="207" spans="1:6" ht="84" thickBot="1">
      <c r="A207" s="58" t="s">
        <v>307</v>
      </c>
      <c r="B207" s="101" t="s">
        <v>1690</v>
      </c>
      <c r="C207" s="60" t="s">
        <v>1533</v>
      </c>
      <c r="D207" s="61">
        <v>600</v>
      </c>
      <c r="E207" s="289">
        <v>0</v>
      </c>
      <c r="F207" s="268">
        <f t="shared" si="10"/>
        <v>0</v>
      </c>
    </row>
    <row r="208" spans="1:6" ht="95.25" thickBot="1">
      <c r="A208" s="58" t="s">
        <v>308</v>
      </c>
      <c r="B208" s="101" t="s">
        <v>1691</v>
      </c>
      <c r="C208" s="102" t="s">
        <v>123</v>
      </c>
      <c r="D208" s="62">
        <v>1</v>
      </c>
      <c r="E208" s="289">
        <v>0</v>
      </c>
      <c r="F208" s="268">
        <f t="shared" si="10"/>
        <v>0</v>
      </c>
    </row>
    <row r="209" spans="1:6" ht="81.75" thickBot="1">
      <c r="A209" s="58" t="s">
        <v>309</v>
      </c>
      <c r="B209" s="64" t="s">
        <v>1692</v>
      </c>
      <c r="C209" s="102" t="s">
        <v>141</v>
      </c>
      <c r="D209" s="66">
        <v>410</v>
      </c>
      <c r="E209" s="289">
        <v>0</v>
      </c>
      <c r="F209" s="268">
        <f t="shared" si="10"/>
        <v>0</v>
      </c>
    </row>
    <row r="210" spans="1:6" ht="14.25" thickBot="1">
      <c r="A210" s="324" t="s">
        <v>310</v>
      </c>
      <c r="B210" s="55" t="s">
        <v>145</v>
      </c>
      <c r="C210" s="56"/>
      <c r="D210" s="63"/>
      <c r="E210" s="290"/>
      <c r="F210" s="275"/>
    </row>
    <row r="211" spans="1:6" ht="70.5" thickBot="1">
      <c r="A211" s="58" t="s">
        <v>311</v>
      </c>
      <c r="B211" s="103" t="s">
        <v>1693</v>
      </c>
      <c r="C211" s="60" t="s">
        <v>1533</v>
      </c>
      <c r="D211" s="66">
        <v>3800</v>
      </c>
      <c r="E211" s="289">
        <v>0</v>
      </c>
      <c r="F211" s="268">
        <f t="shared" ref="F211:F226" si="11">ROUND(D211*E211,2)</f>
        <v>0</v>
      </c>
    </row>
    <row r="212" spans="1:6" ht="70.5" thickBot="1">
      <c r="A212" s="65" t="s">
        <v>312</v>
      </c>
      <c r="B212" s="8" t="s">
        <v>1694</v>
      </c>
      <c r="C212" s="11" t="s">
        <v>1533</v>
      </c>
      <c r="D212" s="66">
        <v>600</v>
      </c>
      <c r="E212" s="289">
        <v>0</v>
      </c>
      <c r="F212" s="268">
        <f t="shared" si="11"/>
        <v>0</v>
      </c>
    </row>
    <row r="213" spans="1:6" ht="57" thickBot="1">
      <c r="A213" s="58" t="s">
        <v>313</v>
      </c>
      <c r="B213" s="103" t="s">
        <v>1695</v>
      </c>
      <c r="C213" s="60" t="s">
        <v>1539</v>
      </c>
      <c r="D213" s="66">
        <v>3400</v>
      </c>
      <c r="E213" s="289">
        <v>0</v>
      </c>
      <c r="F213" s="268">
        <f t="shared" si="11"/>
        <v>0</v>
      </c>
    </row>
    <row r="214" spans="1:6" ht="84" thickBot="1">
      <c r="A214" s="65" t="s">
        <v>314</v>
      </c>
      <c r="B214" s="104" t="s">
        <v>1696</v>
      </c>
      <c r="C214" s="11" t="s">
        <v>1533</v>
      </c>
      <c r="D214" s="66">
        <v>3800</v>
      </c>
      <c r="E214" s="289">
        <v>0</v>
      </c>
      <c r="F214" s="268">
        <f t="shared" si="11"/>
        <v>0</v>
      </c>
    </row>
    <row r="215" spans="1:6" ht="84" thickBot="1">
      <c r="A215" s="65" t="s">
        <v>315</v>
      </c>
      <c r="B215" s="104" t="s">
        <v>1697</v>
      </c>
      <c r="C215" s="11" t="s">
        <v>1539</v>
      </c>
      <c r="D215" s="66">
        <v>1700</v>
      </c>
      <c r="E215" s="289">
        <v>0</v>
      </c>
      <c r="F215" s="268">
        <f t="shared" si="11"/>
        <v>0</v>
      </c>
    </row>
    <row r="216" spans="1:6" ht="126.75" thickBot="1">
      <c r="A216" s="65" t="s">
        <v>316</v>
      </c>
      <c r="B216" s="104" t="s">
        <v>1698</v>
      </c>
      <c r="C216" s="11" t="s">
        <v>1533</v>
      </c>
      <c r="D216" s="66">
        <v>3120</v>
      </c>
      <c r="E216" s="289">
        <v>0</v>
      </c>
      <c r="F216" s="268">
        <f t="shared" si="11"/>
        <v>0</v>
      </c>
    </row>
    <row r="217" spans="1:6" ht="99.75" thickBot="1">
      <c r="A217" s="58" t="s">
        <v>317</v>
      </c>
      <c r="B217" s="104" t="s">
        <v>1699</v>
      </c>
      <c r="C217" s="60" t="s">
        <v>1539</v>
      </c>
      <c r="D217" s="66">
        <v>2586.6</v>
      </c>
      <c r="E217" s="289">
        <v>0</v>
      </c>
      <c r="F217" s="268">
        <f t="shared" si="11"/>
        <v>0</v>
      </c>
    </row>
    <row r="218" spans="1:6" s="68" customFormat="1" ht="129" thickBot="1">
      <c r="A218" s="58" t="s">
        <v>318</v>
      </c>
      <c r="B218" s="103" t="s">
        <v>1700</v>
      </c>
      <c r="C218" s="60" t="s">
        <v>1539</v>
      </c>
      <c r="D218" s="61">
        <v>243</v>
      </c>
      <c r="E218" s="289">
        <v>0</v>
      </c>
      <c r="F218" s="268">
        <f t="shared" si="11"/>
        <v>0</v>
      </c>
    </row>
    <row r="219" spans="1:6" ht="70.5" thickBot="1">
      <c r="A219" s="58" t="s">
        <v>319</v>
      </c>
      <c r="B219" s="104" t="s">
        <v>1701</v>
      </c>
      <c r="C219" s="11" t="s">
        <v>1539</v>
      </c>
      <c r="D219" s="66">
        <v>14</v>
      </c>
      <c r="E219" s="289">
        <v>0</v>
      </c>
      <c r="F219" s="268">
        <f t="shared" si="11"/>
        <v>0</v>
      </c>
    </row>
    <row r="220" spans="1:6" ht="124.5" thickBot="1">
      <c r="A220" s="58" t="s">
        <v>320</v>
      </c>
      <c r="B220" s="104" t="s">
        <v>1702</v>
      </c>
      <c r="C220" s="11" t="s">
        <v>1539</v>
      </c>
      <c r="D220" s="66">
        <v>1230</v>
      </c>
      <c r="E220" s="289">
        <v>0</v>
      </c>
      <c r="F220" s="268">
        <f t="shared" si="11"/>
        <v>0</v>
      </c>
    </row>
    <row r="221" spans="1:6" ht="57" thickBot="1">
      <c r="A221" s="58" t="s">
        <v>321</v>
      </c>
      <c r="B221" s="104" t="s">
        <v>1703</v>
      </c>
      <c r="C221" s="11" t="s">
        <v>1533</v>
      </c>
      <c r="D221" s="66">
        <v>350</v>
      </c>
      <c r="E221" s="289">
        <v>0</v>
      </c>
      <c r="F221" s="268">
        <f t="shared" si="11"/>
        <v>0</v>
      </c>
    </row>
    <row r="222" spans="1:6" ht="43.5" thickBot="1">
      <c r="A222" s="58" t="s">
        <v>322</v>
      </c>
      <c r="B222" s="104" t="s">
        <v>1704</v>
      </c>
      <c r="C222" s="11" t="s">
        <v>1539</v>
      </c>
      <c r="D222" s="66">
        <v>33</v>
      </c>
      <c r="E222" s="289">
        <v>0</v>
      </c>
      <c r="F222" s="268">
        <f t="shared" si="11"/>
        <v>0</v>
      </c>
    </row>
    <row r="223" spans="1:6" ht="111" thickBot="1">
      <c r="A223" s="58" t="s">
        <v>323</v>
      </c>
      <c r="B223" s="104" t="s">
        <v>1705</v>
      </c>
      <c r="C223" s="11" t="s">
        <v>1539</v>
      </c>
      <c r="D223" s="66">
        <v>225.5</v>
      </c>
      <c r="E223" s="289">
        <v>0</v>
      </c>
      <c r="F223" s="268">
        <f t="shared" si="11"/>
        <v>0</v>
      </c>
    </row>
    <row r="224" spans="1:6" ht="70.5" thickBot="1">
      <c r="A224" s="58" t="s">
        <v>324</v>
      </c>
      <c r="B224" s="104" t="s">
        <v>1706</v>
      </c>
      <c r="C224" s="11" t="s">
        <v>1539</v>
      </c>
      <c r="D224" s="66">
        <v>980</v>
      </c>
      <c r="E224" s="289">
        <v>0</v>
      </c>
      <c r="F224" s="268">
        <f t="shared" si="11"/>
        <v>0</v>
      </c>
    </row>
    <row r="225" spans="1:6" ht="43.5" thickBot="1">
      <c r="A225" s="65" t="s">
        <v>325</v>
      </c>
      <c r="B225" s="69" t="s">
        <v>1707</v>
      </c>
      <c r="C225" s="11" t="s">
        <v>1539</v>
      </c>
      <c r="D225" s="66">
        <v>1923</v>
      </c>
      <c r="E225" s="289">
        <v>0</v>
      </c>
      <c r="F225" s="268">
        <f t="shared" si="11"/>
        <v>0</v>
      </c>
    </row>
    <row r="226" spans="1:6" ht="57" thickBot="1">
      <c r="A226" s="65" t="s">
        <v>326</v>
      </c>
      <c r="B226" s="69" t="s">
        <v>1708</v>
      </c>
      <c r="C226" s="11" t="s">
        <v>1539</v>
      </c>
      <c r="D226" s="66">
        <v>661</v>
      </c>
      <c r="E226" s="289">
        <v>0</v>
      </c>
      <c r="F226" s="268">
        <f t="shared" si="11"/>
        <v>0</v>
      </c>
    </row>
    <row r="227" spans="1:6" ht="14.25" thickBot="1">
      <c r="A227" s="324" t="s">
        <v>327</v>
      </c>
      <c r="B227" s="55" t="s">
        <v>328</v>
      </c>
      <c r="C227" s="56"/>
      <c r="D227" s="63"/>
      <c r="E227" s="290"/>
      <c r="F227" s="275"/>
    </row>
    <row r="228" spans="1:6" ht="113.25" thickBot="1">
      <c r="A228" s="65" t="s">
        <v>329</v>
      </c>
      <c r="B228" s="105" t="s">
        <v>1709</v>
      </c>
      <c r="C228" s="11" t="s">
        <v>1533</v>
      </c>
      <c r="D228" s="66">
        <v>1713</v>
      </c>
      <c r="E228" s="289">
        <v>0</v>
      </c>
      <c r="F228" s="268">
        <f>ROUND(D228*E228,2)</f>
        <v>0</v>
      </c>
    </row>
    <row r="229" spans="1:6" ht="113.25" thickBot="1">
      <c r="A229" s="65" t="s">
        <v>330</v>
      </c>
      <c r="B229" s="105" t="s">
        <v>1710</v>
      </c>
      <c r="C229" s="11" t="s">
        <v>1533</v>
      </c>
      <c r="D229" s="66">
        <v>1713</v>
      </c>
      <c r="E229" s="289">
        <v>0</v>
      </c>
      <c r="F229" s="268">
        <f>ROUND(D229*E229,2)</f>
        <v>0</v>
      </c>
    </row>
    <row r="230" spans="1:6" ht="108.75" thickBot="1">
      <c r="A230" s="58" t="s">
        <v>331</v>
      </c>
      <c r="B230" s="105" t="s">
        <v>1711</v>
      </c>
      <c r="C230" s="60" t="s">
        <v>141</v>
      </c>
      <c r="D230" s="66">
        <v>120</v>
      </c>
      <c r="E230" s="289">
        <v>0</v>
      </c>
      <c r="F230" s="268">
        <f>ROUND(D230*E230,2)</f>
        <v>0</v>
      </c>
    </row>
    <row r="231" spans="1:6" ht="95.25" thickBot="1">
      <c r="A231" s="58" t="s">
        <v>332</v>
      </c>
      <c r="B231" s="105" t="s">
        <v>1712</v>
      </c>
      <c r="C231" s="60" t="s">
        <v>141</v>
      </c>
      <c r="D231" s="66">
        <v>193</v>
      </c>
      <c r="E231" s="289">
        <v>0</v>
      </c>
      <c r="F231" s="268">
        <f>ROUND(D231*E231,2)</f>
        <v>0</v>
      </c>
    </row>
    <row r="232" spans="1:6" ht="108.75" thickBot="1">
      <c r="A232" s="58" t="s">
        <v>333</v>
      </c>
      <c r="B232" s="105" t="s">
        <v>1713</v>
      </c>
      <c r="C232" s="11" t="s">
        <v>141</v>
      </c>
      <c r="D232" s="66">
        <v>36</v>
      </c>
      <c r="E232" s="289">
        <v>0</v>
      </c>
      <c r="F232" s="268">
        <f>ROUND(D232*E232,2)</f>
        <v>0</v>
      </c>
    </row>
    <row r="233" spans="1:6" ht="14.25" thickBot="1">
      <c r="A233" s="324" t="s">
        <v>334</v>
      </c>
      <c r="B233" s="55" t="s">
        <v>335</v>
      </c>
      <c r="C233" s="56"/>
      <c r="D233" s="63"/>
      <c r="E233" s="290"/>
      <c r="F233" s="275"/>
    </row>
    <row r="234" spans="1:6" ht="176.25" thickBot="1">
      <c r="A234" s="58" t="s">
        <v>336</v>
      </c>
      <c r="B234" s="101" t="s">
        <v>1714</v>
      </c>
      <c r="C234" s="60" t="s">
        <v>141</v>
      </c>
      <c r="D234" s="66">
        <v>345</v>
      </c>
      <c r="E234" s="289">
        <v>0</v>
      </c>
      <c r="F234" s="268">
        <f>ROUND(D234*E234,2)</f>
        <v>0</v>
      </c>
    </row>
    <row r="235" spans="1:6" ht="135.75" thickBot="1">
      <c r="A235" s="58" t="s">
        <v>337</v>
      </c>
      <c r="B235" s="104" t="s">
        <v>1715</v>
      </c>
      <c r="C235" s="11" t="s">
        <v>123</v>
      </c>
      <c r="D235" s="96">
        <v>2</v>
      </c>
      <c r="E235" s="289">
        <v>0</v>
      </c>
      <c r="F235" s="268">
        <f>ROUND(D235*E235,2)</f>
        <v>0</v>
      </c>
    </row>
    <row r="236" spans="1:6" ht="14.25" thickBot="1">
      <c r="A236" s="324" t="s">
        <v>338</v>
      </c>
      <c r="B236" s="55" t="s">
        <v>339</v>
      </c>
      <c r="C236" s="56"/>
      <c r="D236" s="106"/>
      <c r="E236" s="290"/>
      <c r="F236" s="275"/>
    </row>
    <row r="237" spans="1:6" ht="230.25" thickBot="1">
      <c r="A237" s="65" t="s">
        <v>340</v>
      </c>
      <c r="B237" s="104" t="s">
        <v>1716</v>
      </c>
      <c r="C237" s="11" t="s">
        <v>119</v>
      </c>
      <c r="D237" s="96">
        <v>15</v>
      </c>
      <c r="E237" s="289">
        <v>0</v>
      </c>
      <c r="F237" s="268">
        <f>ROUND(D237*E237,2)</f>
        <v>0</v>
      </c>
    </row>
    <row r="238" spans="1:6" s="78" customFormat="1" ht="14.25" thickBot="1">
      <c r="A238" s="324" t="s">
        <v>341</v>
      </c>
      <c r="B238" s="55" t="s">
        <v>342</v>
      </c>
      <c r="C238" s="56"/>
      <c r="D238" s="63"/>
      <c r="E238" s="296"/>
      <c r="F238" s="275"/>
    </row>
    <row r="239" spans="1:6" ht="97.5" thickBot="1">
      <c r="A239" s="58" t="s">
        <v>343</v>
      </c>
      <c r="B239" s="104" t="s">
        <v>1717</v>
      </c>
      <c r="C239" s="60" t="s">
        <v>1539</v>
      </c>
      <c r="D239" s="66">
        <v>14</v>
      </c>
      <c r="E239" s="289">
        <v>0</v>
      </c>
      <c r="F239" s="268">
        <f t="shared" ref="F239:F275" si="12">ROUND(D239*E239,2)</f>
        <v>0</v>
      </c>
    </row>
    <row r="240" spans="1:6" ht="97.5" thickBot="1">
      <c r="A240" s="58" t="s">
        <v>344</v>
      </c>
      <c r="B240" s="104" t="s">
        <v>1718</v>
      </c>
      <c r="C240" s="60" t="s">
        <v>1539</v>
      </c>
      <c r="D240" s="66">
        <v>46</v>
      </c>
      <c r="E240" s="289">
        <v>0</v>
      </c>
      <c r="F240" s="268">
        <f t="shared" si="12"/>
        <v>0</v>
      </c>
    </row>
    <row r="241" spans="1:6" ht="97.5" thickBot="1">
      <c r="A241" s="58" t="s">
        <v>345</v>
      </c>
      <c r="B241" s="104" t="s">
        <v>1719</v>
      </c>
      <c r="C241" s="60" t="s">
        <v>1539</v>
      </c>
      <c r="D241" s="66">
        <v>40</v>
      </c>
      <c r="E241" s="289">
        <v>0</v>
      </c>
      <c r="F241" s="268">
        <f t="shared" si="12"/>
        <v>0</v>
      </c>
    </row>
    <row r="242" spans="1:6" ht="84" thickBot="1">
      <c r="A242" s="58" t="s">
        <v>346</v>
      </c>
      <c r="B242" s="104" t="s">
        <v>1720</v>
      </c>
      <c r="C242" s="60" t="s">
        <v>1539</v>
      </c>
      <c r="D242" s="66">
        <v>28</v>
      </c>
      <c r="E242" s="289">
        <v>0</v>
      </c>
      <c r="F242" s="268">
        <f t="shared" si="12"/>
        <v>0</v>
      </c>
    </row>
    <row r="243" spans="1:6" ht="99.75" thickBot="1">
      <c r="A243" s="58" t="s">
        <v>347</v>
      </c>
      <c r="B243" s="104" t="s">
        <v>1721</v>
      </c>
      <c r="C243" s="60" t="s">
        <v>1539</v>
      </c>
      <c r="D243" s="66">
        <v>2</v>
      </c>
      <c r="E243" s="289">
        <v>0</v>
      </c>
      <c r="F243" s="268">
        <f t="shared" si="12"/>
        <v>0</v>
      </c>
    </row>
    <row r="244" spans="1:6" ht="97.5" thickBot="1">
      <c r="A244" s="58" t="s">
        <v>348</v>
      </c>
      <c r="B244" s="104" t="s">
        <v>1722</v>
      </c>
      <c r="C244" s="60" t="s">
        <v>1539</v>
      </c>
      <c r="D244" s="66">
        <v>3</v>
      </c>
      <c r="E244" s="289">
        <v>0</v>
      </c>
      <c r="F244" s="268">
        <f t="shared" si="12"/>
        <v>0</v>
      </c>
    </row>
    <row r="245" spans="1:6" ht="97.5" thickBot="1">
      <c r="A245" s="58" t="s">
        <v>349</v>
      </c>
      <c r="B245" s="104" t="s">
        <v>1723</v>
      </c>
      <c r="C245" s="60" t="s">
        <v>1539</v>
      </c>
      <c r="D245" s="66">
        <v>3</v>
      </c>
      <c r="E245" s="289">
        <v>0</v>
      </c>
      <c r="F245" s="268">
        <f t="shared" si="12"/>
        <v>0</v>
      </c>
    </row>
    <row r="246" spans="1:6" ht="84" thickBot="1">
      <c r="A246" s="65" t="s">
        <v>350</v>
      </c>
      <c r="B246" s="104" t="s">
        <v>1724</v>
      </c>
      <c r="C246" s="11" t="s">
        <v>1539</v>
      </c>
      <c r="D246" s="66">
        <v>3</v>
      </c>
      <c r="E246" s="289">
        <v>0</v>
      </c>
      <c r="F246" s="268">
        <f t="shared" si="12"/>
        <v>0</v>
      </c>
    </row>
    <row r="247" spans="1:6" ht="124.5" thickBot="1">
      <c r="A247" s="65" t="s">
        <v>351</v>
      </c>
      <c r="B247" s="104" t="s">
        <v>1725</v>
      </c>
      <c r="C247" s="11" t="s">
        <v>1539</v>
      </c>
      <c r="D247" s="66">
        <v>33</v>
      </c>
      <c r="E247" s="289">
        <v>0</v>
      </c>
      <c r="F247" s="268">
        <f t="shared" si="12"/>
        <v>0</v>
      </c>
    </row>
    <row r="248" spans="1:6" ht="124.5" thickBot="1">
      <c r="A248" s="65" t="s">
        <v>352</v>
      </c>
      <c r="B248" s="104" t="s">
        <v>1726</v>
      </c>
      <c r="C248" s="11" t="s">
        <v>1539</v>
      </c>
      <c r="D248" s="66">
        <v>65</v>
      </c>
      <c r="E248" s="289">
        <v>0</v>
      </c>
      <c r="F248" s="268">
        <f t="shared" si="12"/>
        <v>0</v>
      </c>
    </row>
    <row r="249" spans="1:6" ht="140.25" thickBot="1">
      <c r="A249" s="65" t="s">
        <v>353</v>
      </c>
      <c r="B249" s="104" t="s">
        <v>1727</v>
      </c>
      <c r="C249" s="11" t="s">
        <v>1539</v>
      </c>
      <c r="D249" s="66">
        <v>20</v>
      </c>
      <c r="E249" s="289">
        <v>0</v>
      </c>
      <c r="F249" s="268">
        <f t="shared" si="12"/>
        <v>0</v>
      </c>
    </row>
    <row r="250" spans="1:6" ht="124.5" thickBot="1">
      <c r="A250" s="65" t="s">
        <v>354</v>
      </c>
      <c r="B250" s="104" t="s">
        <v>1728</v>
      </c>
      <c r="C250" s="11" t="s">
        <v>1539</v>
      </c>
      <c r="D250" s="66">
        <v>17</v>
      </c>
      <c r="E250" s="289">
        <v>0</v>
      </c>
      <c r="F250" s="268">
        <f t="shared" si="12"/>
        <v>0</v>
      </c>
    </row>
    <row r="251" spans="1:6" ht="124.5" thickBot="1">
      <c r="A251" s="65" t="s">
        <v>355</v>
      </c>
      <c r="B251" s="104" t="s">
        <v>1729</v>
      </c>
      <c r="C251" s="11" t="s">
        <v>1539</v>
      </c>
      <c r="D251" s="66">
        <v>266</v>
      </c>
      <c r="E251" s="289">
        <v>0</v>
      </c>
      <c r="F251" s="268">
        <f t="shared" si="12"/>
        <v>0</v>
      </c>
    </row>
    <row r="252" spans="1:6" ht="124.5" thickBot="1">
      <c r="A252" s="65" t="s">
        <v>356</v>
      </c>
      <c r="B252" s="104" t="s">
        <v>1730</v>
      </c>
      <c r="C252" s="11" t="s">
        <v>1539</v>
      </c>
      <c r="D252" s="66">
        <v>5</v>
      </c>
      <c r="E252" s="289">
        <v>0</v>
      </c>
      <c r="F252" s="268">
        <f t="shared" si="12"/>
        <v>0</v>
      </c>
    </row>
    <row r="253" spans="1:6" ht="124.5" thickBot="1">
      <c r="A253" s="65" t="s">
        <v>357</v>
      </c>
      <c r="B253" s="104" t="s">
        <v>1731</v>
      </c>
      <c r="C253" s="11" t="s">
        <v>1539</v>
      </c>
      <c r="D253" s="66">
        <v>363</v>
      </c>
      <c r="E253" s="289">
        <v>0</v>
      </c>
      <c r="F253" s="268">
        <f t="shared" si="12"/>
        <v>0</v>
      </c>
    </row>
    <row r="254" spans="1:6" ht="124.5" thickBot="1">
      <c r="A254" s="65" t="s">
        <v>358</v>
      </c>
      <c r="B254" s="104" t="s">
        <v>1732</v>
      </c>
      <c r="C254" s="11" t="s">
        <v>1539</v>
      </c>
      <c r="D254" s="66">
        <v>10</v>
      </c>
      <c r="E254" s="289">
        <v>0</v>
      </c>
      <c r="F254" s="268">
        <f t="shared" si="12"/>
        <v>0</v>
      </c>
    </row>
    <row r="255" spans="1:6" ht="124.5" thickBot="1">
      <c r="A255" s="65" t="s">
        <v>359</v>
      </c>
      <c r="B255" s="104" t="s">
        <v>1733</v>
      </c>
      <c r="C255" s="11" t="s">
        <v>1539</v>
      </c>
      <c r="D255" s="66">
        <v>71</v>
      </c>
      <c r="E255" s="289">
        <v>0</v>
      </c>
      <c r="F255" s="268">
        <f t="shared" si="12"/>
        <v>0</v>
      </c>
    </row>
    <row r="256" spans="1:6" ht="124.5" thickBot="1">
      <c r="A256" s="65" t="s">
        <v>360</v>
      </c>
      <c r="B256" s="104" t="s">
        <v>1734</v>
      </c>
      <c r="C256" s="11" t="s">
        <v>1539</v>
      </c>
      <c r="D256" s="66">
        <v>167</v>
      </c>
      <c r="E256" s="289">
        <v>0</v>
      </c>
      <c r="F256" s="268">
        <f t="shared" si="12"/>
        <v>0</v>
      </c>
    </row>
    <row r="257" spans="1:6" ht="219" thickBot="1">
      <c r="A257" s="65" t="s">
        <v>361</v>
      </c>
      <c r="B257" s="105" t="s">
        <v>1735</v>
      </c>
      <c r="C257" s="11" t="s">
        <v>1539</v>
      </c>
      <c r="D257" s="66">
        <v>175</v>
      </c>
      <c r="E257" s="289">
        <v>0</v>
      </c>
      <c r="F257" s="268">
        <f t="shared" si="12"/>
        <v>0</v>
      </c>
    </row>
    <row r="258" spans="1:6" ht="124.5" thickBot="1">
      <c r="A258" s="65" t="s">
        <v>362</v>
      </c>
      <c r="B258" s="104" t="s">
        <v>1736</v>
      </c>
      <c r="C258" s="11" t="s">
        <v>1539</v>
      </c>
      <c r="D258" s="66">
        <v>89</v>
      </c>
      <c r="E258" s="289">
        <v>0</v>
      </c>
      <c r="F258" s="268">
        <f t="shared" si="12"/>
        <v>0</v>
      </c>
    </row>
    <row r="259" spans="1:6" ht="97.5" thickBot="1">
      <c r="A259" s="65" t="s">
        <v>363</v>
      </c>
      <c r="B259" s="104" t="s">
        <v>1737</v>
      </c>
      <c r="C259" s="11" t="s">
        <v>1539</v>
      </c>
      <c r="D259" s="66">
        <v>33</v>
      </c>
      <c r="E259" s="289">
        <v>0</v>
      </c>
      <c r="F259" s="268">
        <f t="shared" si="12"/>
        <v>0</v>
      </c>
    </row>
    <row r="260" spans="1:6" ht="124.5" thickBot="1">
      <c r="A260" s="65" t="s">
        <v>364</v>
      </c>
      <c r="B260" s="104" t="s">
        <v>1738</v>
      </c>
      <c r="C260" s="11" t="s">
        <v>1539</v>
      </c>
      <c r="D260" s="66">
        <v>5</v>
      </c>
      <c r="E260" s="289">
        <v>0</v>
      </c>
      <c r="F260" s="268">
        <f t="shared" si="12"/>
        <v>0</v>
      </c>
    </row>
    <row r="261" spans="1:6" ht="219" thickBot="1">
      <c r="A261" s="65" t="s">
        <v>365</v>
      </c>
      <c r="B261" s="104" t="s">
        <v>1739</v>
      </c>
      <c r="C261" s="11" t="s">
        <v>1539</v>
      </c>
      <c r="D261" s="66">
        <v>11</v>
      </c>
      <c r="E261" s="289">
        <v>0</v>
      </c>
      <c r="F261" s="268">
        <f t="shared" si="12"/>
        <v>0</v>
      </c>
    </row>
    <row r="262" spans="1:6" ht="124.5" thickBot="1">
      <c r="A262" s="65" t="s">
        <v>366</v>
      </c>
      <c r="B262" s="104" t="s">
        <v>1740</v>
      </c>
      <c r="C262" s="11" t="s">
        <v>1539</v>
      </c>
      <c r="D262" s="66">
        <v>5</v>
      </c>
      <c r="E262" s="289">
        <v>0</v>
      </c>
      <c r="F262" s="268">
        <f t="shared" si="12"/>
        <v>0</v>
      </c>
    </row>
    <row r="263" spans="1:6" ht="124.5" thickBot="1">
      <c r="A263" s="65" t="s">
        <v>367</v>
      </c>
      <c r="B263" s="104" t="s">
        <v>1741</v>
      </c>
      <c r="C263" s="11" t="s">
        <v>1539</v>
      </c>
      <c r="D263" s="66">
        <v>7</v>
      </c>
      <c r="E263" s="289">
        <v>0</v>
      </c>
      <c r="F263" s="268">
        <f t="shared" si="12"/>
        <v>0</v>
      </c>
    </row>
    <row r="264" spans="1:6" ht="219" thickBot="1">
      <c r="A264" s="65" t="s">
        <v>368</v>
      </c>
      <c r="B264" s="104" t="s">
        <v>1742</v>
      </c>
      <c r="C264" s="11" t="s">
        <v>1539</v>
      </c>
      <c r="D264" s="66">
        <v>14</v>
      </c>
      <c r="E264" s="289">
        <v>0</v>
      </c>
      <c r="F264" s="268">
        <f t="shared" si="12"/>
        <v>0</v>
      </c>
    </row>
    <row r="265" spans="1:6" ht="124.5" thickBot="1">
      <c r="A265" s="65" t="s">
        <v>369</v>
      </c>
      <c r="B265" s="104" t="s">
        <v>1743</v>
      </c>
      <c r="C265" s="11" t="s">
        <v>1539</v>
      </c>
      <c r="D265" s="66">
        <v>6</v>
      </c>
      <c r="E265" s="289">
        <v>0</v>
      </c>
      <c r="F265" s="268">
        <f t="shared" si="12"/>
        <v>0</v>
      </c>
    </row>
    <row r="266" spans="1:6" ht="124.5" thickBot="1">
      <c r="A266" s="65" t="s">
        <v>370</v>
      </c>
      <c r="B266" s="104" t="s">
        <v>1744</v>
      </c>
      <c r="C266" s="11" t="s">
        <v>1539</v>
      </c>
      <c r="D266" s="66">
        <v>7</v>
      </c>
      <c r="E266" s="289">
        <v>0</v>
      </c>
      <c r="F266" s="268">
        <f t="shared" si="12"/>
        <v>0</v>
      </c>
    </row>
    <row r="267" spans="1:6" ht="219" thickBot="1">
      <c r="A267" s="65" t="s">
        <v>371</v>
      </c>
      <c r="B267" s="104" t="s">
        <v>1745</v>
      </c>
      <c r="C267" s="11" t="s">
        <v>1539</v>
      </c>
      <c r="D267" s="66">
        <v>14</v>
      </c>
      <c r="E267" s="289">
        <v>0</v>
      </c>
      <c r="F267" s="268">
        <f t="shared" si="12"/>
        <v>0</v>
      </c>
    </row>
    <row r="268" spans="1:6" ht="124.5" thickBot="1">
      <c r="A268" s="65" t="s">
        <v>372</v>
      </c>
      <c r="B268" s="104" t="s">
        <v>1746</v>
      </c>
      <c r="C268" s="11" t="s">
        <v>1539</v>
      </c>
      <c r="D268" s="66">
        <v>5</v>
      </c>
      <c r="E268" s="289">
        <v>0</v>
      </c>
      <c r="F268" s="268">
        <f t="shared" si="12"/>
        <v>0</v>
      </c>
    </row>
    <row r="269" spans="1:6" ht="124.5" thickBot="1">
      <c r="A269" s="65" t="s">
        <v>373</v>
      </c>
      <c r="B269" s="104" t="s">
        <v>1747</v>
      </c>
      <c r="C269" s="11" t="s">
        <v>1539</v>
      </c>
      <c r="D269" s="66">
        <v>6</v>
      </c>
      <c r="E269" s="289">
        <v>0</v>
      </c>
      <c r="F269" s="268">
        <f t="shared" si="12"/>
        <v>0</v>
      </c>
    </row>
    <row r="270" spans="1:6" ht="124.5" thickBot="1">
      <c r="A270" s="65" t="s">
        <v>374</v>
      </c>
      <c r="B270" s="104" t="s">
        <v>1748</v>
      </c>
      <c r="C270" s="11" t="s">
        <v>1539</v>
      </c>
      <c r="D270" s="66">
        <v>14</v>
      </c>
      <c r="E270" s="289">
        <v>0</v>
      </c>
      <c r="F270" s="268">
        <f t="shared" si="12"/>
        <v>0</v>
      </c>
    </row>
    <row r="271" spans="1:6" ht="124.5" thickBot="1">
      <c r="A271" s="65" t="s">
        <v>375</v>
      </c>
      <c r="B271" s="104" t="s">
        <v>1749</v>
      </c>
      <c r="C271" s="11" t="s">
        <v>1539</v>
      </c>
      <c r="D271" s="66">
        <v>33</v>
      </c>
      <c r="E271" s="289">
        <v>0</v>
      </c>
      <c r="F271" s="268">
        <f t="shared" si="12"/>
        <v>0</v>
      </c>
    </row>
    <row r="272" spans="1:6" ht="124.5" thickBot="1">
      <c r="A272" s="65" t="s">
        <v>376</v>
      </c>
      <c r="B272" s="104" t="s">
        <v>1750</v>
      </c>
      <c r="C272" s="11" t="s">
        <v>1539</v>
      </c>
      <c r="D272" s="66">
        <v>5</v>
      </c>
      <c r="E272" s="289">
        <v>0</v>
      </c>
      <c r="F272" s="268">
        <f t="shared" si="12"/>
        <v>0</v>
      </c>
    </row>
    <row r="273" spans="1:6" ht="97.5" thickBot="1">
      <c r="A273" s="58" t="s">
        <v>377</v>
      </c>
      <c r="B273" s="104" t="s">
        <v>1751</v>
      </c>
      <c r="C273" s="60" t="s">
        <v>1539</v>
      </c>
      <c r="D273" s="66">
        <v>6</v>
      </c>
      <c r="E273" s="289">
        <v>0</v>
      </c>
      <c r="F273" s="268">
        <f t="shared" si="12"/>
        <v>0</v>
      </c>
    </row>
    <row r="274" spans="1:6" ht="124.5" thickBot="1">
      <c r="A274" s="65" t="s">
        <v>378</v>
      </c>
      <c r="B274" s="104" t="s">
        <v>1752</v>
      </c>
      <c r="C274" s="11" t="s">
        <v>1539</v>
      </c>
      <c r="D274" s="66">
        <v>9</v>
      </c>
      <c r="E274" s="289">
        <v>0</v>
      </c>
      <c r="F274" s="268">
        <f t="shared" si="12"/>
        <v>0</v>
      </c>
    </row>
    <row r="275" spans="1:6" ht="124.5" thickBot="1">
      <c r="A275" s="65" t="s">
        <v>379</v>
      </c>
      <c r="B275" s="104" t="s">
        <v>1753</v>
      </c>
      <c r="C275" s="11" t="s">
        <v>1539</v>
      </c>
      <c r="D275" s="66">
        <v>9</v>
      </c>
      <c r="E275" s="289">
        <v>0</v>
      </c>
      <c r="F275" s="268">
        <f t="shared" si="12"/>
        <v>0</v>
      </c>
    </row>
    <row r="276" spans="1:6" s="78" customFormat="1" ht="14.25" thickBot="1">
      <c r="A276" s="324" t="s">
        <v>380</v>
      </c>
      <c r="B276" s="55" t="s">
        <v>381</v>
      </c>
      <c r="C276" s="56"/>
      <c r="D276" s="63"/>
      <c r="E276" s="296"/>
      <c r="F276" s="275"/>
    </row>
    <row r="277" spans="1:6" s="68" customFormat="1" ht="81.75" thickBot="1">
      <c r="A277" s="65" t="s">
        <v>382</v>
      </c>
      <c r="B277" s="104" t="s">
        <v>1754</v>
      </c>
      <c r="C277" s="11" t="s">
        <v>14</v>
      </c>
      <c r="D277" s="66">
        <v>15116</v>
      </c>
      <c r="E277" s="289">
        <v>0</v>
      </c>
      <c r="F277" s="268">
        <f t="shared" ref="F277:F287" si="13">ROUND(D277*E277,2)</f>
        <v>0</v>
      </c>
    </row>
    <row r="278" spans="1:6" ht="81.75" thickBot="1">
      <c r="A278" s="65" t="s">
        <v>383</v>
      </c>
      <c r="B278" s="104" t="s">
        <v>1755</v>
      </c>
      <c r="C278" s="11" t="s">
        <v>14</v>
      </c>
      <c r="D278" s="66">
        <v>91835</v>
      </c>
      <c r="E278" s="289">
        <v>0</v>
      </c>
      <c r="F278" s="268">
        <f t="shared" si="13"/>
        <v>0</v>
      </c>
    </row>
    <row r="279" spans="1:6" ht="81.75" thickBot="1">
      <c r="A279" s="65" t="s">
        <v>384</v>
      </c>
      <c r="B279" s="104" t="s">
        <v>1756</v>
      </c>
      <c r="C279" s="11" t="s">
        <v>14</v>
      </c>
      <c r="D279" s="66">
        <v>82718</v>
      </c>
      <c r="E279" s="289">
        <v>0</v>
      </c>
      <c r="F279" s="268">
        <f t="shared" si="13"/>
        <v>0</v>
      </c>
    </row>
    <row r="280" spans="1:6" ht="81.75" thickBot="1">
      <c r="A280" s="65" t="s">
        <v>385</v>
      </c>
      <c r="B280" s="104" t="s">
        <v>1757</v>
      </c>
      <c r="C280" s="11" t="s">
        <v>14</v>
      </c>
      <c r="D280" s="66">
        <v>9141</v>
      </c>
      <c r="E280" s="289">
        <v>0</v>
      </c>
      <c r="F280" s="268">
        <f t="shared" si="13"/>
        <v>0</v>
      </c>
    </row>
    <row r="281" spans="1:6" ht="81.75" thickBot="1">
      <c r="A281" s="65" t="s">
        <v>386</v>
      </c>
      <c r="B281" s="104" t="s">
        <v>1758</v>
      </c>
      <c r="C281" s="11" t="s">
        <v>14</v>
      </c>
      <c r="D281" s="66">
        <v>3377</v>
      </c>
      <c r="E281" s="289">
        <v>0</v>
      </c>
      <c r="F281" s="268">
        <f t="shared" si="13"/>
        <v>0</v>
      </c>
    </row>
    <row r="282" spans="1:6" ht="95.25" thickBot="1">
      <c r="A282" s="65" t="s">
        <v>387</v>
      </c>
      <c r="B282" s="104" t="s">
        <v>1759</v>
      </c>
      <c r="C282" s="11" t="s">
        <v>14</v>
      </c>
      <c r="D282" s="66">
        <v>4717</v>
      </c>
      <c r="E282" s="289">
        <v>0</v>
      </c>
      <c r="F282" s="268">
        <f t="shared" si="13"/>
        <v>0</v>
      </c>
    </row>
    <row r="283" spans="1:6" ht="81.75" thickBot="1">
      <c r="A283" s="65" t="s">
        <v>388</v>
      </c>
      <c r="B283" s="104" t="s">
        <v>1760</v>
      </c>
      <c r="C283" s="11" t="s">
        <v>14</v>
      </c>
      <c r="D283" s="66">
        <v>4888</v>
      </c>
      <c r="E283" s="289">
        <v>0</v>
      </c>
      <c r="F283" s="268">
        <f t="shared" si="13"/>
        <v>0</v>
      </c>
    </row>
    <row r="284" spans="1:6" ht="81.75" thickBot="1">
      <c r="A284" s="65" t="s">
        <v>389</v>
      </c>
      <c r="B284" s="104" t="s">
        <v>1761</v>
      </c>
      <c r="C284" s="11" t="s">
        <v>14</v>
      </c>
      <c r="D284" s="66">
        <v>1100</v>
      </c>
      <c r="E284" s="289">
        <v>0</v>
      </c>
      <c r="F284" s="268">
        <f t="shared" si="13"/>
        <v>0</v>
      </c>
    </row>
    <row r="285" spans="1:6" ht="81.75" thickBot="1">
      <c r="A285" s="65" t="s">
        <v>390</v>
      </c>
      <c r="B285" s="104" t="s">
        <v>1762</v>
      </c>
      <c r="C285" s="11" t="s">
        <v>14</v>
      </c>
      <c r="D285" s="66">
        <v>1580</v>
      </c>
      <c r="E285" s="289">
        <v>0</v>
      </c>
      <c r="F285" s="268">
        <f t="shared" si="13"/>
        <v>0</v>
      </c>
    </row>
    <row r="286" spans="1:6" ht="81.75" thickBot="1">
      <c r="A286" s="65" t="s">
        <v>391</v>
      </c>
      <c r="B286" s="104" t="s">
        <v>1763</v>
      </c>
      <c r="C286" s="11" t="s">
        <v>14</v>
      </c>
      <c r="D286" s="66">
        <v>4426</v>
      </c>
      <c r="E286" s="289">
        <v>0</v>
      </c>
      <c r="F286" s="268">
        <f t="shared" si="13"/>
        <v>0</v>
      </c>
    </row>
    <row r="287" spans="1:6" ht="81.75" thickBot="1">
      <c r="A287" s="65" t="s">
        <v>392</v>
      </c>
      <c r="B287" s="104" t="s">
        <v>1764</v>
      </c>
      <c r="C287" s="11" t="s">
        <v>14</v>
      </c>
      <c r="D287" s="66">
        <v>6061</v>
      </c>
      <c r="E287" s="289">
        <v>0</v>
      </c>
      <c r="F287" s="268">
        <f t="shared" si="13"/>
        <v>0</v>
      </c>
    </row>
    <row r="288" spans="1:6" s="78" customFormat="1" ht="14.25" thickBot="1">
      <c r="A288" s="324" t="s">
        <v>393</v>
      </c>
      <c r="B288" s="55" t="s">
        <v>394</v>
      </c>
      <c r="C288" s="56"/>
      <c r="D288" s="63"/>
      <c r="E288" s="296"/>
      <c r="F288" s="275"/>
    </row>
    <row r="289" spans="1:6" ht="81.75" thickBot="1">
      <c r="A289" s="22" t="s">
        <v>395</v>
      </c>
      <c r="B289" s="107" t="s">
        <v>1765</v>
      </c>
      <c r="C289" s="17" t="s">
        <v>141</v>
      </c>
      <c r="D289" s="108">
        <v>30</v>
      </c>
      <c r="E289" s="289">
        <v>0</v>
      </c>
      <c r="F289" s="268">
        <f>ROUND(D289*E289,2)</f>
        <v>0</v>
      </c>
    </row>
    <row r="290" spans="1:6" ht="81.75" thickBot="1">
      <c r="A290" s="22" t="s">
        <v>396</v>
      </c>
      <c r="B290" s="107" t="s">
        <v>1766</v>
      </c>
      <c r="C290" s="17" t="s">
        <v>119</v>
      </c>
      <c r="D290" s="109">
        <v>1</v>
      </c>
      <c r="E290" s="289">
        <v>0</v>
      </c>
      <c r="F290" s="268">
        <f>ROUND(D290*E290,2)</f>
        <v>0</v>
      </c>
    </row>
    <row r="291" spans="1:6" ht="81.75" thickBot="1">
      <c r="A291" s="22" t="s">
        <v>397</v>
      </c>
      <c r="B291" s="107" t="s">
        <v>1767</v>
      </c>
      <c r="C291" s="17" t="s">
        <v>119</v>
      </c>
      <c r="D291" s="109">
        <v>1</v>
      </c>
      <c r="E291" s="289">
        <v>0</v>
      </c>
      <c r="F291" s="268">
        <f>ROUND(D291*E291,2)</f>
        <v>0</v>
      </c>
    </row>
    <row r="292" spans="1:6" ht="81.75" thickBot="1">
      <c r="A292" s="22" t="s">
        <v>398</v>
      </c>
      <c r="B292" s="107" t="s">
        <v>1768</v>
      </c>
      <c r="C292" s="17" t="s">
        <v>141</v>
      </c>
      <c r="D292" s="108">
        <v>3</v>
      </c>
      <c r="E292" s="289">
        <v>0</v>
      </c>
      <c r="F292" s="268">
        <f>ROUND(D292*E292,2)</f>
        <v>0</v>
      </c>
    </row>
    <row r="293" spans="1:6" s="110" customFormat="1" ht="14.25" thickBot="1">
      <c r="A293" s="325" t="s">
        <v>399</v>
      </c>
      <c r="B293" s="81" t="s">
        <v>279</v>
      </c>
      <c r="C293" s="82"/>
      <c r="D293" s="83"/>
      <c r="E293" s="296"/>
      <c r="F293" s="275"/>
    </row>
    <row r="294" spans="1:6" ht="95.25" thickBot="1">
      <c r="A294" s="65" t="s">
        <v>400</v>
      </c>
      <c r="B294" s="105" t="s">
        <v>1769</v>
      </c>
      <c r="C294" s="111" t="s">
        <v>141</v>
      </c>
      <c r="D294" s="66">
        <v>43</v>
      </c>
      <c r="E294" s="289">
        <v>0</v>
      </c>
      <c r="F294" s="268">
        <f t="shared" ref="F294:F300" si="14">ROUND(D294*E294,2)</f>
        <v>0</v>
      </c>
    </row>
    <row r="295" spans="1:6" ht="68.25" thickBot="1">
      <c r="A295" s="65" t="s">
        <v>401</v>
      </c>
      <c r="B295" s="105" t="s">
        <v>1770</v>
      </c>
      <c r="C295" s="111" t="s">
        <v>119</v>
      </c>
      <c r="D295" s="96">
        <v>4</v>
      </c>
      <c r="E295" s="289">
        <v>0</v>
      </c>
      <c r="F295" s="268">
        <f t="shared" si="14"/>
        <v>0</v>
      </c>
    </row>
    <row r="296" spans="1:6" ht="81.75" thickBot="1">
      <c r="A296" s="65" t="s">
        <v>402</v>
      </c>
      <c r="B296" s="104" t="s">
        <v>1771</v>
      </c>
      <c r="C296" s="111" t="s">
        <v>141</v>
      </c>
      <c r="D296" s="66">
        <v>415</v>
      </c>
      <c r="E296" s="289">
        <v>0</v>
      </c>
      <c r="F296" s="268">
        <f t="shared" si="14"/>
        <v>0</v>
      </c>
    </row>
    <row r="297" spans="1:6" ht="81.75" thickBot="1">
      <c r="A297" s="65" t="s">
        <v>403</v>
      </c>
      <c r="B297" s="107" t="s">
        <v>1772</v>
      </c>
      <c r="C297" s="112" t="s">
        <v>119</v>
      </c>
      <c r="D297" s="109">
        <v>1</v>
      </c>
      <c r="E297" s="289">
        <v>0</v>
      </c>
      <c r="F297" s="268">
        <f t="shared" si="14"/>
        <v>0</v>
      </c>
    </row>
    <row r="298" spans="1:6" ht="142.5" thickBot="1">
      <c r="A298" s="65" t="s">
        <v>404</v>
      </c>
      <c r="B298" s="23" t="s">
        <v>1773</v>
      </c>
      <c r="C298" s="112" t="s">
        <v>15</v>
      </c>
      <c r="D298" s="108">
        <v>140</v>
      </c>
      <c r="E298" s="289">
        <v>0</v>
      </c>
      <c r="F298" s="268">
        <f t="shared" si="14"/>
        <v>0</v>
      </c>
    </row>
    <row r="299" spans="1:6" ht="84" thickBot="1">
      <c r="A299" s="65" t="s">
        <v>405</v>
      </c>
      <c r="B299" s="107" t="s">
        <v>1774</v>
      </c>
      <c r="C299" s="112" t="s">
        <v>1539</v>
      </c>
      <c r="D299" s="108">
        <v>42</v>
      </c>
      <c r="E299" s="289">
        <v>0</v>
      </c>
      <c r="F299" s="268">
        <f t="shared" si="14"/>
        <v>0</v>
      </c>
    </row>
    <row r="300" spans="1:6" ht="41.25" thickBot="1">
      <c r="A300" s="65" t="s">
        <v>406</v>
      </c>
      <c r="B300" s="107" t="s">
        <v>1775</v>
      </c>
      <c r="C300" s="112" t="s">
        <v>141</v>
      </c>
      <c r="D300" s="108">
        <v>415</v>
      </c>
      <c r="E300" s="289">
        <v>0</v>
      </c>
      <c r="F300" s="268">
        <f t="shared" si="14"/>
        <v>0</v>
      </c>
    </row>
    <row r="301" spans="1:6">
      <c r="A301" s="323" t="s">
        <v>39</v>
      </c>
      <c r="B301" s="6" t="s">
        <v>1352</v>
      </c>
      <c r="C301" s="1"/>
      <c r="D301" s="2"/>
      <c r="E301" s="295"/>
      <c r="F301" s="274"/>
    </row>
    <row r="302" spans="1:6" ht="14.25" thickBot="1">
      <c r="A302" s="325" t="s">
        <v>40</v>
      </c>
      <c r="B302" s="81" t="s">
        <v>407</v>
      </c>
      <c r="C302" s="82"/>
      <c r="D302" s="113"/>
      <c r="E302" s="288"/>
      <c r="F302" s="275"/>
    </row>
    <row r="303" spans="1:6" s="68" customFormat="1" ht="167.25" thickBot="1">
      <c r="A303" s="65" t="s">
        <v>41</v>
      </c>
      <c r="B303" s="105" t="s">
        <v>1776</v>
      </c>
      <c r="C303" s="11" t="s">
        <v>1533</v>
      </c>
      <c r="D303" s="108">
        <v>86</v>
      </c>
      <c r="E303" s="289">
        <v>0</v>
      </c>
      <c r="F303" s="268">
        <f t="shared" ref="F303:F324" si="15">ROUND(D303*E303,2)</f>
        <v>0</v>
      </c>
    </row>
    <row r="304" spans="1:6" ht="167.25" thickBot="1">
      <c r="A304" s="65" t="s">
        <v>42</v>
      </c>
      <c r="B304" s="105" t="s">
        <v>1777</v>
      </c>
      <c r="C304" s="11" t="s">
        <v>1533</v>
      </c>
      <c r="D304" s="108">
        <v>296</v>
      </c>
      <c r="E304" s="289">
        <v>0</v>
      </c>
      <c r="F304" s="268">
        <f t="shared" si="15"/>
        <v>0</v>
      </c>
    </row>
    <row r="305" spans="1:6" ht="183" thickBot="1">
      <c r="A305" s="65" t="s">
        <v>43</v>
      </c>
      <c r="B305" s="105" t="s">
        <v>1778</v>
      </c>
      <c r="C305" s="11" t="s">
        <v>1533</v>
      </c>
      <c r="D305" s="66">
        <v>13</v>
      </c>
      <c r="E305" s="289">
        <v>0</v>
      </c>
      <c r="F305" s="268">
        <f t="shared" si="15"/>
        <v>0</v>
      </c>
    </row>
    <row r="306" spans="1:6" ht="167.25" thickBot="1">
      <c r="A306" s="65" t="s">
        <v>44</v>
      </c>
      <c r="B306" s="105" t="s">
        <v>1779</v>
      </c>
      <c r="C306" s="11" t="s">
        <v>1533</v>
      </c>
      <c r="D306" s="66">
        <v>18</v>
      </c>
      <c r="E306" s="289">
        <v>0</v>
      </c>
      <c r="F306" s="268">
        <f t="shared" si="15"/>
        <v>0</v>
      </c>
    </row>
    <row r="307" spans="1:6" ht="167.25" thickBot="1">
      <c r="A307" s="65" t="s">
        <v>45</v>
      </c>
      <c r="B307" s="105" t="s">
        <v>1780</v>
      </c>
      <c r="C307" s="11" t="s">
        <v>1533</v>
      </c>
      <c r="D307" s="66">
        <v>18</v>
      </c>
      <c r="E307" s="289">
        <v>0</v>
      </c>
      <c r="F307" s="268">
        <f t="shared" si="15"/>
        <v>0</v>
      </c>
    </row>
    <row r="308" spans="1:6" ht="167.25" thickBot="1">
      <c r="A308" s="65" t="s">
        <v>408</v>
      </c>
      <c r="B308" s="105" t="s">
        <v>1781</v>
      </c>
      <c r="C308" s="11" t="s">
        <v>1533</v>
      </c>
      <c r="D308" s="66">
        <v>56</v>
      </c>
      <c r="E308" s="289">
        <v>0</v>
      </c>
      <c r="F308" s="268">
        <f t="shared" si="15"/>
        <v>0</v>
      </c>
    </row>
    <row r="309" spans="1:6" ht="167.25" thickBot="1">
      <c r="A309" s="65" t="s">
        <v>409</v>
      </c>
      <c r="B309" s="105" t="s">
        <v>1782</v>
      </c>
      <c r="C309" s="11" t="s">
        <v>1533</v>
      </c>
      <c r="D309" s="108">
        <v>284</v>
      </c>
      <c r="E309" s="289">
        <v>0</v>
      </c>
      <c r="F309" s="268">
        <f t="shared" si="15"/>
        <v>0</v>
      </c>
    </row>
    <row r="310" spans="1:6" s="68" customFormat="1" ht="167.25" thickBot="1">
      <c r="A310" s="65" t="s">
        <v>410</v>
      </c>
      <c r="B310" s="105" t="s">
        <v>1783</v>
      </c>
      <c r="C310" s="11" t="s">
        <v>1533</v>
      </c>
      <c r="D310" s="66">
        <v>42</v>
      </c>
      <c r="E310" s="289">
        <v>0</v>
      </c>
      <c r="F310" s="268">
        <f t="shared" si="15"/>
        <v>0</v>
      </c>
    </row>
    <row r="311" spans="1:6" ht="167.25" thickBot="1">
      <c r="A311" s="65" t="s">
        <v>411</v>
      </c>
      <c r="B311" s="105" t="s">
        <v>1784</v>
      </c>
      <c r="C311" s="11" t="s">
        <v>1533</v>
      </c>
      <c r="D311" s="66">
        <v>48</v>
      </c>
      <c r="E311" s="289">
        <v>0</v>
      </c>
      <c r="F311" s="268">
        <f t="shared" si="15"/>
        <v>0</v>
      </c>
    </row>
    <row r="312" spans="1:6" ht="167.25" thickBot="1">
      <c r="A312" s="65" t="s">
        <v>412</v>
      </c>
      <c r="B312" s="105" t="s">
        <v>1785</v>
      </c>
      <c r="C312" s="11" t="s">
        <v>1533</v>
      </c>
      <c r="D312" s="66">
        <v>48</v>
      </c>
      <c r="E312" s="289">
        <v>0</v>
      </c>
      <c r="F312" s="268">
        <f t="shared" si="15"/>
        <v>0</v>
      </c>
    </row>
    <row r="313" spans="1:6" ht="194.25" thickBot="1">
      <c r="A313" s="65" t="s">
        <v>413</v>
      </c>
      <c r="B313" s="104" t="s">
        <v>1786</v>
      </c>
      <c r="C313" s="112" t="s">
        <v>15</v>
      </c>
      <c r="D313" s="108">
        <v>12</v>
      </c>
      <c r="E313" s="289">
        <v>0</v>
      </c>
      <c r="F313" s="268">
        <f t="shared" si="15"/>
        <v>0</v>
      </c>
    </row>
    <row r="314" spans="1:6" ht="194.25" thickBot="1">
      <c r="A314" s="65" t="s">
        <v>414</v>
      </c>
      <c r="B314" s="8" t="s">
        <v>1787</v>
      </c>
      <c r="C314" s="112" t="s">
        <v>15</v>
      </c>
      <c r="D314" s="108">
        <v>16</v>
      </c>
      <c r="E314" s="289">
        <v>0</v>
      </c>
      <c r="F314" s="268">
        <f t="shared" si="15"/>
        <v>0</v>
      </c>
    </row>
    <row r="315" spans="1:6" ht="221.25" thickBot="1">
      <c r="A315" s="65" t="s">
        <v>415</v>
      </c>
      <c r="B315" s="8" t="s">
        <v>1788</v>
      </c>
      <c r="C315" s="112" t="s">
        <v>15</v>
      </c>
      <c r="D315" s="108">
        <v>16</v>
      </c>
      <c r="E315" s="289">
        <v>0</v>
      </c>
      <c r="F315" s="268">
        <f t="shared" si="15"/>
        <v>0</v>
      </c>
    </row>
    <row r="316" spans="1:6" ht="43.5" thickBot="1">
      <c r="A316" s="65" t="s">
        <v>416</v>
      </c>
      <c r="B316" s="114" t="s">
        <v>1789</v>
      </c>
      <c r="C316" s="112" t="s">
        <v>1539</v>
      </c>
      <c r="D316" s="108">
        <v>1</v>
      </c>
      <c r="E316" s="289">
        <v>0</v>
      </c>
      <c r="F316" s="268">
        <f t="shared" si="15"/>
        <v>0</v>
      </c>
    </row>
    <row r="317" spans="1:6" ht="43.5" thickBot="1">
      <c r="A317" s="65" t="s">
        <v>417</v>
      </c>
      <c r="B317" s="114" t="s">
        <v>1790</v>
      </c>
      <c r="C317" s="112" t="s">
        <v>1539</v>
      </c>
      <c r="D317" s="108">
        <v>1</v>
      </c>
      <c r="E317" s="289">
        <v>0</v>
      </c>
      <c r="F317" s="268">
        <f t="shared" si="15"/>
        <v>0</v>
      </c>
    </row>
    <row r="318" spans="1:6" ht="43.5" thickBot="1">
      <c r="A318" s="65" t="s">
        <v>418</v>
      </c>
      <c r="B318" s="114" t="s">
        <v>1791</v>
      </c>
      <c r="C318" s="112" t="s">
        <v>1539</v>
      </c>
      <c r="D318" s="108">
        <v>1</v>
      </c>
      <c r="E318" s="289">
        <v>0</v>
      </c>
      <c r="F318" s="268">
        <f t="shared" si="15"/>
        <v>0</v>
      </c>
    </row>
    <row r="319" spans="1:6" ht="72.75" thickBot="1">
      <c r="A319" s="65" t="s">
        <v>419</v>
      </c>
      <c r="B319" s="115" t="s">
        <v>1792</v>
      </c>
      <c r="C319" s="112" t="s">
        <v>15</v>
      </c>
      <c r="D319" s="108">
        <v>56</v>
      </c>
      <c r="E319" s="289">
        <v>0</v>
      </c>
      <c r="F319" s="268">
        <f t="shared" si="15"/>
        <v>0</v>
      </c>
    </row>
    <row r="320" spans="1:6" ht="86.25" thickBot="1">
      <c r="A320" s="65" t="s">
        <v>420</v>
      </c>
      <c r="B320" s="115" t="s">
        <v>1793</v>
      </c>
      <c r="C320" s="112" t="s">
        <v>15</v>
      </c>
      <c r="D320" s="108">
        <v>175</v>
      </c>
      <c r="E320" s="289">
        <v>0</v>
      </c>
      <c r="F320" s="268">
        <f t="shared" si="15"/>
        <v>0</v>
      </c>
    </row>
    <row r="321" spans="1:6" ht="86.25" thickBot="1">
      <c r="A321" s="65" t="s">
        <v>421</v>
      </c>
      <c r="B321" s="115" t="s">
        <v>1794</v>
      </c>
      <c r="C321" s="112" t="s">
        <v>15</v>
      </c>
      <c r="D321" s="108">
        <v>42</v>
      </c>
      <c r="E321" s="289">
        <v>0</v>
      </c>
      <c r="F321" s="268">
        <f t="shared" si="15"/>
        <v>0</v>
      </c>
    </row>
    <row r="322" spans="1:6" ht="86.25" thickBot="1">
      <c r="A322" s="65" t="s">
        <v>422</v>
      </c>
      <c r="B322" s="115" t="s">
        <v>1795</v>
      </c>
      <c r="C322" s="112" t="s">
        <v>15</v>
      </c>
      <c r="D322" s="108">
        <v>48</v>
      </c>
      <c r="E322" s="289">
        <v>0</v>
      </c>
      <c r="F322" s="268">
        <f t="shared" si="15"/>
        <v>0</v>
      </c>
    </row>
    <row r="323" spans="1:6" ht="86.25" thickBot="1">
      <c r="A323" s="65" t="s">
        <v>423</v>
      </c>
      <c r="B323" s="115" t="s">
        <v>1796</v>
      </c>
      <c r="C323" s="112" t="s">
        <v>15</v>
      </c>
      <c r="D323" s="108">
        <v>48</v>
      </c>
      <c r="E323" s="289">
        <v>0</v>
      </c>
      <c r="F323" s="268">
        <f t="shared" si="15"/>
        <v>0</v>
      </c>
    </row>
    <row r="324" spans="1:6" ht="84" thickBot="1">
      <c r="A324" s="65" t="s">
        <v>424</v>
      </c>
      <c r="B324" s="114" t="s">
        <v>1797</v>
      </c>
      <c r="C324" s="112" t="s">
        <v>15</v>
      </c>
      <c r="D324" s="108">
        <v>690</v>
      </c>
      <c r="E324" s="289">
        <v>0</v>
      </c>
      <c r="F324" s="268">
        <f t="shared" si="15"/>
        <v>0</v>
      </c>
    </row>
    <row r="325" spans="1:6" ht="14.25" thickBot="1">
      <c r="A325" s="328" t="s">
        <v>46</v>
      </c>
      <c r="B325" s="116" t="s">
        <v>425</v>
      </c>
      <c r="C325" s="117"/>
      <c r="D325" s="118"/>
      <c r="E325" s="303"/>
      <c r="F325" s="282"/>
    </row>
    <row r="326" spans="1:6" ht="97.5" thickBot="1">
      <c r="A326" s="65" t="s">
        <v>47</v>
      </c>
      <c r="B326" s="105" t="s">
        <v>1798</v>
      </c>
      <c r="C326" s="11" t="s">
        <v>1533</v>
      </c>
      <c r="D326" s="66">
        <v>140</v>
      </c>
      <c r="E326" s="289">
        <v>0</v>
      </c>
      <c r="F326" s="268">
        <f t="shared" ref="F326:F331" si="16">ROUND(D326*E326,2)</f>
        <v>0</v>
      </c>
    </row>
    <row r="327" spans="1:6" ht="97.5" thickBot="1">
      <c r="A327" s="65" t="s">
        <v>48</v>
      </c>
      <c r="B327" s="105" t="s">
        <v>1799</v>
      </c>
      <c r="C327" s="11" t="s">
        <v>1533</v>
      </c>
      <c r="D327" s="66">
        <v>446</v>
      </c>
      <c r="E327" s="289">
        <v>0</v>
      </c>
      <c r="F327" s="268">
        <f t="shared" si="16"/>
        <v>0</v>
      </c>
    </row>
    <row r="328" spans="1:6" ht="111" thickBot="1">
      <c r="A328" s="65" t="s">
        <v>49</v>
      </c>
      <c r="B328" s="105" t="s">
        <v>1800</v>
      </c>
      <c r="C328" s="11" t="s">
        <v>1533</v>
      </c>
      <c r="D328" s="66">
        <v>76</v>
      </c>
      <c r="E328" s="289">
        <v>0</v>
      </c>
      <c r="F328" s="268">
        <f t="shared" si="16"/>
        <v>0</v>
      </c>
    </row>
    <row r="329" spans="1:6" ht="111" thickBot="1">
      <c r="A329" s="65" t="s">
        <v>50</v>
      </c>
      <c r="B329" s="105" t="s">
        <v>1801</v>
      </c>
      <c r="C329" s="11" t="s">
        <v>1533</v>
      </c>
      <c r="D329" s="66">
        <v>120</v>
      </c>
      <c r="E329" s="289">
        <v>0</v>
      </c>
      <c r="F329" s="268">
        <f t="shared" si="16"/>
        <v>0</v>
      </c>
    </row>
    <row r="330" spans="1:6" ht="165" thickBot="1">
      <c r="A330" s="65" t="s">
        <v>51</v>
      </c>
      <c r="B330" s="105" t="s">
        <v>1802</v>
      </c>
      <c r="C330" s="11" t="s">
        <v>1533</v>
      </c>
      <c r="D330" s="66">
        <v>83</v>
      </c>
      <c r="E330" s="289">
        <v>0</v>
      </c>
      <c r="F330" s="268">
        <f t="shared" si="16"/>
        <v>0</v>
      </c>
    </row>
    <row r="331" spans="1:6" ht="165" thickBot="1">
      <c r="A331" s="65" t="s">
        <v>52</v>
      </c>
      <c r="B331" s="105" t="s">
        <v>1803</v>
      </c>
      <c r="C331" s="11" t="s">
        <v>1533</v>
      </c>
      <c r="D331" s="66">
        <v>260</v>
      </c>
      <c r="E331" s="289">
        <v>0</v>
      </c>
      <c r="F331" s="268">
        <f t="shared" si="16"/>
        <v>0</v>
      </c>
    </row>
    <row r="332" spans="1:6" ht="14.25" thickBot="1">
      <c r="A332" s="328" t="s">
        <v>53</v>
      </c>
      <c r="B332" s="116" t="s">
        <v>426</v>
      </c>
      <c r="C332" s="117"/>
      <c r="D332" s="119"/>
      <c r="E332" s="303"/>
      <c r="F332" s="282"/>
    </row>
    <row r="333" spans="1:6" ht="72.75" thickBot="1">
      <c r="A333" s="65" t="s">
        <v>54</v>
      </c>
      <c r="B333" s="64" t="s">
        <v>1804</v>
      </c>
      <c r="C333" s="11" t="s">
        <v>1533</v>
      </c>
      <c r="D333" s="66">
        <v>71</v>
      </c>
      <c r="E333" s="289">
        <v>0</v>
      </c>
      <c r="F333" s="268">
        <f t="shared" ref="F333:F338" si="17">ROUND(D333*E333,2)</f>
        <v>0</v>
      </c>
    </row>
    <row r="334" spans="1:6" ht="70.5" thickBot="1">
      <c r="A334" s="65" t="s">
        <v>427</v>
      </c>
      <c r="B334" s="104" t="s">
        <v>1805</v>
      </c>
      <c r="C334" s="11" t="s">
        <v>1533</v>
      </c>
      <c r="D334" s="108">
        <v>310</v>
      </c>
      <c r="E334" s="289">
        <v>0</v>
      </c>
      <c r="F334" s="268">
        <f t="shared" si="17"/>
        <v>0</v>
      </c>
    </row>
    <row r="335" spans="1:6" ht="70.5" thickBot="1">
      <c r="A335" s="65" t="s">
        <v>428</v>
      </c>
      <c r="B335" s="104" t="s">
        <v>1806</v>
      </c>
      <c r="C335" s="11" t="s">
        <v>1533</v>
      </c>
      <c r="D335" s="108">
        <v>695</v>
      </c>
      <c r="E335" s="289">
        <v>0</v>
      </c>
      <c r="F335" s="268">
        <f t="shared" si="17"/>
        <v>0</v>
      </c>
    </row>
    <row r="336" spans="1:6" ht="57" thickBot="1">
      <c r="A336" s="65" t="s">
        <v>429</v>
      </c>
      <c r="B336" s="104" t="s">
        <v>1807</v>
      </c>
      <c r="C336" s="11" t="s">
        <v>1533</v>
      </c>
      <c r="D336" s="108">
        <v>72</v>
      </c>
      <c r="E336" s="289">
        <v>0</v>
      </c>
      <c r="F336" s="268">
        <f t="shared" si="17"/>
        <v>0</v>
      </c>
    </row>
    <row r="337" spans="1:6" ht="57" thickBot="1">
      <c r="A337" s="65" t="s">
        <v>430</v>
      </c>
      <c r="B337" s="104" t="s">
        <v>1808</v>
      </c>
      <c r="C337" s="11" t="s">
        <v>1533</v>
      </c>
      <c r="D337" s="108">
        <v>325</v>
      </c>
      <c r="E337" s="289">
        <v>0</v>
      </c>
      <c r="F337" s="268">
        <f t="shared" si="17"/>
        <v>0</v>
      </c>
    </row>
    <row r="338" spans="1:6" ht="57" thickBot="1">
      <c r="A338" s="65" t="s">
        <v>431</v>
      </c>
      <c r="B338" s="104" t="s">
        <v>1809</v>
      </c>
      <c r="C338" s="11" t="s">
        <v>1533</v>
      </c>
      <c r="D338" s="108">
        <v>35</v>
      </c>
      <c r="E338" s="289">
        <v>0</v>
      </c>
      <c r="F338" s="268">
        <f t="shared" si="17"/>
        <v>0</v>
      </c>
    </row>
    <row r="339" spans="1:6" ht="14.25" thickBot="1">
      <c r="A339" s="328" t="s">
        <v>55</v>
      </c>
      <c r="B339" s="116" t="s">
        <v>432</v>
      </c>
      <c r="C339" s="117"/>
      <c r="D339" s="119"/>
      <c r="E339" s="303"/>
      <c r="F339" s="282"/>
    </row>
    <row r="340" spans="1:6" ht="86.25" thickBot="1">
      <c r="A340" s="58" t="s">
        <v>56</v>
      </c>
      <c r="B340" s="104" t="s">
        <v>1810</v>
      </c>
      <c r="C340" s="11" t="s">
        <v>1533</v>
      </c>
      <c r="D340" s="108">
        <v>71</v>
      </c>
      <c r="E340" s="289">
        <v>0</v>
      </c>
      <c r="F340" s="268">
        <f>ROUND(D340*E340,2)</f>
        <v>0</v>
      </c>
    </row>
    <row r="341" spans="1:6" ht="86.25" thickBot="1">
      <c r="A341" s="58" t="s">
        <v>57</v>
      </c>
      <c r="B341" s="104" t="s">
        <v>1811</v>
      </c>
      <c r="C341" s="11" t="s">
        <v>1533</v>
      </c>
      <c r="D341" s="108">
        <v>211</v>
      </c>
      <c r="E341" s="289">
        <v>0</v>
      </c>
      <c r="F341" s="268">
        <f>ROUND(D341*E341,2)</f>
        <v>0</v>
      </c>
    </row>
    <row r="342" spans="1:6" ht="70.5" thickBot="1">
      <c r="A342" s="65" t="s">
        <v>58</v>
      </c>
      <c r="B342" s="104" t="s">
        <v>1812</v>
      </c>
      <c r="C342" s="11" t="s">
        <v>1533</v>
      </c>
      <c r="D342" s="108">
        <v>71</v>
      </c>
      <c r="E342" s="289">
        <v>0</v>
      </c>
      <c r="F342" s="268">
        <f>ROUND(D342*E342,2)</f>
        <v>0</v>
      </c>
    </row>
    <row r="343" spans="1:6" ht="70.5" thickBot="1">
      <c r="A343" s="65" t="s">
        <v>59</v>
      </c>
      <c r="B343" s="104" t="s">
        <v>1813</v>
      </c>
      <c r="C343" s="11" t="s">
        <v>1533</v>
      </c>
      <c r="D343" s="108">
        <v>181</v>
      </c>
      <c r="E343" s="289">
        <v>0</v>
      </c>
      <c r="F343" s="268">
        <f>ROUND(D343*E343,2)</f>
        <v>0</v>
      </c>
    </row>
    <row r="344" spans="1:6" ht="84" thickBot="1">
      <c r="A344" s="65" t="s">
        <v>433</v>
      </c>
      <c r="B344" s="104" t="s">
        <v>1814</v>
      </c>
      <c r="C344" s="11" t="s">
        <v>1533</v>
      </c>
      <c r="D344" s="108">
        <v>31</v>
      </c>
      <c r="E344" s="289">
        <v>0</v>
      </c>
      <c r="F344" s="268">
        <f>ROUND(D344*E344,2)</f>
        <v>0</v>
      </c>
    </row>
    <row r="345" spans="1:6" ht="14.25" thickBot="1">
      <c r="A345" s="328" t="s">
        <v>60</v>
      </c>
      <c r="B345" s="116" t="s">
        <v>434</v>
      </c>
      <c r="C345" s="117"/>
      <c r="D345" s="119"/>
      <c r="E345" s="303"/>
      <c r="F345" s="282"/>
    </row>
    <row r="346" spans="1:6" ht="97.5" thickBot="1">
      <c r="A346" s="58" t="s">
        <v>61</v>
      </c>
      <c r="B346" s="105" t="s">
        <v>1815</v>
      </c>
      <c r="C346" s="11" t="s">
        <v>1533</v>
      </c>
      <c r="D346" s="108">
        <v>88</v>
      </c>
      <c r="E346" s="289">
        <v>0</v>
      </c>
      <c r="F346" s="268">
        <f t="shared" ref="F346:F351" si="18">ROUND(D346*E346,2)</f>
        <v>0</v>
      </c>
    </row>
    <row r="347" spans="1:6" ht="97.5" thickBot="1">
      <c r="A347" s="58" t="s">
        <v>62</v>
      </c>
      <c r="B347" s="105" t="s">
        <v>1816</v>
      </c>
      <c r="C347" s="11" t="s">
        <v>1533</v>
      </c>
      <c r="D347" s="108">
        <v>284</v>
      </c>
      <c r="E347" s="289">
        <v>0</v>
      </c>
      <c r="F347" s="268">
        <f t="shared" si="18"/>
        <v>0</v>
      </c>
    </row>
    <row r="348" spans="1:6" ht="97.5" thickBot="1">
      <c r="A348" s="58" t="s">
        <v>63</v>
      </c>
      <c r="B348" s="105" t="s">
        <v>1817</v>
      </c>
      <c r="C348" s="11" t="s">
        <v>1533</v>
      </c>
      <c r="D348" s="108">
        <v>88</v>
      </c>
      <c r="E348" s="289">
        <v>0</v>
      </c>
      <c r="F348" s="268">
        <f t="shared" si="18"/>
        <v>0</v>
      </c>
    </row>
    <row r="349" spans="1:6" ht="97.5" thickBot="1">
      <c r="A349" s="58" t="s">
        <v>64</v>
      </c>
      <c r="B349" s="105" t="s">
        <v>1818</v>
      </c>
      <c r="C349" s="11" t="s">
        <v>1533</v>
      </c>
      <c r="D349" s="108">
        <v>284</v>
      </c>
      <c r="E349" s="289">
        <v>0</v>
      </c>
      <c r="F349" s="268">
        <f t="shared" si="18"/>
        <v>0</v>
      </c>
    </row>
    <row r="350" spans="1:6" ht="111" thickBot="1">
      <c r="A350" s="58" t="s">
        <v>65</v>
      </c>
      <c r="B350" s="105" t="s">
        <v>1819</v>
      </c>
      <c r="C350" s="11" t="s">
        <v>1533</v>
      </c>
      <c r="D350" s="108">
        <v>88</v>
      </c>
      <c r="E350" s="289">
        <v>0</v>
      </c>
      <c r="F350" s="268">
        <f t="shared" si="18"/>
        <v>0</v>
      </c>
    </row>
    <row r="351" spans="1:6" ht="111" thickBot="1">
      <c r="A351" s="58" t="s">
        <v>66</v>
      </c>
      <c r="B351" s="105" t="s">
        <v>1820</v>
      </c>
      <c r="C351" s="11" t="s">
        <v>1533</v>
      </c>
      <c r="D351" s="108">
        <v>284</v>
      </c>
      <c r="E351" s="289">
        <v>0</v>
      </c>
      <c r="F351" s="268">
        <f t="shared" si="18"/>
        <v>0</v>
      </c>
    </row>
    <row r="352" spans="1:6" ht="14.25" thickBot="1">
      <c r="A352" s="325" t="s">
        <v>67</v>
      </c>
      <c r="B352" s="81" t="s">
        <v>435</v>
      </c>
      <c r="C352" s="120"/>
      <c r="D352" s="121"/>
      <c r="E352" s="304"/>
      <c r="F352" s="275"/>
    </row>
    <row r="353" spans="1:6" s="67" customFormat="1" ht="68.25" thickBot="1">
      <c r="A353" s="65" t="s">
        <v>436</v>
      </c>
      <c r="B353" s="104" t="s">
        <v>1821</v>
      </c>
      <c r="C353" s="11" t="s">
        <v>141</v>
      </c>
      <c r="D353" s="108">
        <v>16</v>
      </c>
      <c r="E353" s="289">
        <v>0</v>
      </c>
      <c r="F353" s="268">
        <f t="shared" ref="F353:F368" si="19">ROUND(D353*E353,2)</f>
        <v>0</v>
      </c>
    </row>
    <row r="354" spans="1:6" s="67" customFormat="1" ht="68.25" thickBot="1">
      <c r="A354" s="65" t="s">
        <v>437</v>
      </c>
      <c r="B354" s="104" t="s">
        <v>1822</v>
      </c>
      <c r="C354" s="11" t="s">
        <v>141</v>
      </c>
      <c r="D354" s="108">
        <v>11</v>
      </c>
      <c r="E354" s="289">
        <v>0</v>
      </c>
      <c r="F354" s="268">
        <f t="shared" si="19"/>
        <v>0</v>
      </c>
    </row>
    <row r="355" spans="1:6" s="67" customFormat="1" ht="68.25" thickBot="1">
      <c r="A355" s="65" t="s">
        <v>438</v>
      </c>
      <c r="B355" s="104" t="s">
        <v>1823</v>
      </c>
      <c r="C355" s="11" t="s">
        <v>141</v>
      </c>
      <c r="D355" s="108">
        <v>11</v>
      </c>
      <c r="E355" s="289">
        <v>0</v>
      </c>
      <c r="F355" s="268">
        <f t="shared" si="19"/>
        <v>0</v>
      </c>
    </row>
    <row r="356" spans="1:6" s="67" customFormat="1" ht="68.25" thickBot="1">
      <c r="A356" s="65" t="s">
        <v>439</v>
      </c>
      <c r="B356" s="104" t="s">
        <v>1824</v>
      </c>
      <c r="C356" s="11" t="s">
        <v>141</v>
      </c>
      <c r="D356" s="108">
        <v>11</v>
      </c>
      <c r="E356" s="289">
        <v>0</v>
      </c>
      <c r="F356" s="268">
        <f t="shared" si="19"/>
        <v>0</v>
      </c>
    </row>
    <row r="357" spans="1:6" s="67" customFormat="1" ht="68.25" thickBot="1">
      <c r="A357" s="65" t="s">
        <v>440</v>
      </c>
      <c r="B357" s="104" t="s">
        <v>1825</v>
      </c>
      <c r="C357" s="11" t="s">
        <v>141</v>
      </c>
      <c r="D357" s="108">
        <v>26</v>
      </c>
      <c r="E357" s="289">
        <v>0</v>
      </c>
      <c r="F357" s="268">
        <f t="shared" si="19"/>
        <v>0</v>
      </c>
    </row>
    <row r="358" spans="1:6" s="67" customFormat="1" ht="68.25" thickBot="1">
      <c r="A358" s="65" t="s">
        <v>441</v>
      </c>
      <c r="B358" s="104" t="s">
        <v>1826</v>
      </c>
      <c r="C358" s="11" t="s">
        <v>141</v>
      </c>
      <c r="D358" s="108">
        <v>47</v>
      </c>
      <c r="E358" s="289">
        <v>0</v>
      </c>
      <c r="F358" s="268">
        <f t="shared" si="19"/>
        <v>0</v>
      </c>
    </row>
    <row r="359" spans="1:6" s="67" customFormat="1" ht="68.25" thickBot="1">
      <c r="A359" s="65" t="s">
        <v>442</v>
      </c>
      <c r="B359" s="104" t="s">
        <v>1827</v>
      </c>
      <c r="C359" s="11" t="s">
        <v>141</v>
      </c>
      <c r="D359" s="108">
        <v>23.5</v>
      </c>
      <c r="E359" s="289">
        <v>0</v>
      </c>
      <c r="F359" s="268">
        <f t="shared" si="19"/>
        <v>0</v>
      </c>
    </row>
    <row r="360" spans="1:6" s="67" customFormat="1" ht="81.75" thickBot="1">
      <c r="A360" s="65" t="s">
        <v>443</v>
      </c>
      <c r="B360" s="104" t="s">
        <v>1828</v>
      </c>
      <c r="C360" s="11" t="s">
        <v>141</v>
      </c>
      <c r="D360" s="108">
        <v>23.5</v>
      </c>
      <c r="E360" s="289">
        <v>0</v>
      </c>
      <c r="F360" s="268">
        <f t="shared" si="19"/>
        <v>0</v>
      </c>
    </row>
    <row r="361" spans="1:6" s="67" customFormat="1" ht="68.25" thickBot="1">
      <c r="A361" s="65" t="s">
        <v>444</v>
      </c>
      <c r="B361" s="104" t="s">
        <v>1829</v>
      </c>
      <c r="C361" s="11" t="s">
        <v>141</v>
      </c>
      <c r="D361" s="108">
        <v>26</v>
      </c>
      <c r="E361" s="289">
        <v>0</v>
      </c>
      <c r="F361" s="268">
        <f t="shared" si="19"/>
        <v>0</v>
      </c>
    </row>
    <row r="362" spans="1:6" s="67" customFormat="1" ht="68.25" thickBot="1">
      <c r="A362" s="65" t="s">
        <v>1308</v>
      </c>
      <c r="B362" s="104" t="s">
        <v>1830</v>
      </c>
      <c r="C362" s="11" t="s">
        <v>141</v>
      </c>
      <c r="D362" s="108">
        <v>23</v>
      </c>
      <c r="E362" s="289">
        <v>0</v>
      </c>
      <c r="F362" s="268">
        <f t="shared" si="19"/>
        <v>0</v>
      </c>
    </row>
    <row r="363" spans="1:6" s="67" customFormat="1" ht="108.75" thickBot="1">
      <c r="A363" s="65" t="s">
        <v>1309</v>
      </c>
      <c r="B363" s="105" t="s">
        <v>1831</v>
      </c>
      <c r="C363" s="11" t="s">
        <v>141</v>
      </c>
      <c r="D363" s="108">
        <v>11</v>
      </c>
      <c r="E363" s="289">
        <v>0</v>
      </c>
      <c r="F363" s="268">
        <f t="shared" si="19"/>
        <v>0</v>
      </c>
    </row>
    <row r="364" spans="1:6" s="67" customFormat="1" ht="108.75" thickBot="1">
      <c r="A364" s="65" t="s">
        <v>1310</v>
      </c>
      <c r="B364" s="105" t="s">
        <v>1832</v>
      </c>
      <c r="C364" s="11" t="s">
        <v>141</v>
      </c>
      <c r="D364" s="108">
        <v>23</v>
      </c>
      <c r="E364" s="289">
        <v>0</v>
      </c>
      <c r="F364" s="268">
        <f t="shared" si="19"/>
        <v>0</v>
      </c>
    </row>
    <row r="365" spans="1:6" s="67" customFormat="1" ht="108.75" thickBot="1">
      <c r="A365" s="65" t="s">
        <v>1311</v>
      </c>
      <c r="B365" s="105" t="s">
        <v>1833</v>
      </c>
      <c r="C365" s="11" t="s">
        <v>141</v>
      </c>
      <c r="D365" s="108">
        <v>23</v>
      </c>
      <c r="E365" s="289">
        <v>0</v>
      </c>
      <c r="F365" s="268">
        <f t="shared" si="19"/>
        <v>0</v>
      </c>
    </row>
    <row r="366" spans="1:6" s="67" customFormat="1" ht="54.75" thickBot="1">
      <c r="A366" s="65" t="s">
        <v>1312</v>
      </c>
      <c r="B366" s="105" t="s">
        <v>1834</v>
      </c>
      <c r="C366" s="11" t="s">
        <v>141</v>
      </c>
      <c r="D366" s="108">
        <v>8</v>
      </c>
      <c r="E366" s="289">
        <v>0</v>
      </c>
      <c r="F366" s="268">
        <f t="shared" si="19"/>
        <v>0</v>
      </c>
    </row>
    <row r="367" spans="1:6" s="67" customFormat="1" ht="54.75" thickBot="1">
      <c r="A367" s="65" t="s">
        <v>1313</v>
      </c>
      <c r="B367" s="105" t="s">
        <v>1835</v>
      </c>
      <c r="C367" s="11" t="s">
        <v>141</v>
      </c>
      <c r="D367" s="108">
        <v>16</v>
      </c>
      <c r="E367" s="289">
        <v>0</v>
      </c>
      <c r="F367" s="268">
        <f t="shared" si="19"/>
        <v>0</v>
      </c>
    </row>
    <row r="368" spans="1:6" s="67" customFormat="1" ht="54.75" thickBot="1">
      <c r="A368" s="65" t="s">
        <v>1314</v>
      </c>
      <c r="B368" s="105" t="s">
        <v>1836</v>
      </c>
      <c r="C368" s="11" t="s">
        <v>141</v>
      </c>
      <c r="D368" s="108">
        <v>6</v>
      </c>
      <c r="E368" s="289">
        <v>0</v>
      </c>
      <c r="F368" s="268">
        <f t="shared" si="19"/>
        <v>0</v>
      </c>
    </row>
    <row r="369" spans="1:6" s="78" customFormat="1" ht="14.25" thickBot="1">
      <c r="A369" s="325" t="s">
        <v>68</v>
      </c>
      <c r="B369" s="81" t="s">
        <v>445</v>
      </c>
      <c r="C369" s="120"/>
      <c r="D369" s="121"/>
      <c r="E369" s="305"/>
      <c r="F369" s="275"/>
    </row>
    <row r="370" spans="1:6" ht="232.5" thickBot="1">
      <c r="A370" s="65" t="s">
        <v>446</v>
      </c>
      <c r="B370" s="104" t="s">
        <v>1837</v>
      </c>
      <c r="C370" s="122" t="s">
        <v>1533</v>
      </c>
      <c r="D370" s="66">
        <v>98</v>
      </c>
      <c r="E370" s="289">
        <v>0</v>
      </c>
      <c r="F370" s="268">
        <f>ROUND(D370*E370,2)</f>
        <v>0</v>
      </c>
    </row>
    <row r="371" spans="1:6" ht="232.5" thickBot="1">
      <c r="A371" s="65" t="s">
        <v>447</v>
      </c>
      <c r="B371" s="105" t="s">
        <v>1838</v>
      </c>
      <c r="C371" s="11" t="s">
        <v>1533</v>
      </c>
      <c r="D371" s="66">
        <v>495</v>
      </c>
      <c r="E371" s="289">
        <v>0</v>
      </c>
      <c r="F371" s="268">
        <f>ROUND(D371*E371,2)</f>
        <v>0</v>
      </c>
    </row>
    <row r="372" spans="1:6" ht="43.5" thickBot="1">
      <c r="A372" s="65" t="s">
        <v>448</v>
      </c>
      <c r="B372" s="104" t="s">
        <v>1839</v>
      </c>
      <c r="C372" s="11" t="s">
        <v>1533</v>
      </c>
      <c r="D372" s="66">
        <v>98</v>
      </c>
      <c r="E372" s="289">
        <v>0</v>
      </c>
      <c r="F372" s="268">
        <f>ROUND(D372*E372,2)</f>
        <v>0</v>
      </c>
    </row>
    <row r="373" spans="1:6" ht="43.5" thickBot="1">
      <c r="A373" s="65" t="s">
        <v>449</v>
      </c>
      <c r="B373" s="104" t="s">
        <v>1840</v>
      </c>
      <c r="C373" s="11" t="s">
        <v>1533</v>
      </c>
      <c r="D373" s="66">
        <v>495</v>
      </c>
      <c r="E373" s="289">
        <v>0</v>
      </c>
      <c r="F373" s="268">
        <f>ROUND(D373*E373,2)</f>
        <v>0</v>
      </c>
    </row>
    <row r="374" spans="1:6" s="78" customFormat="1" ht="14.25" thickBot="1">
      <c r="A374" s="325" t="s">
        <v>69</v>
      </c>
      <c r="B374" s="81" t="s">
        <v>450</v>
      </c>
      <c r="C374" s="120"/>
      <c r="D374" s="121"/>
      <c r="E374" s="305"/>
      <c r="F374" s="275"/>
    </row>
    <row r="375" spans="1:6" ht="68.25" thickBot="1">
      <c r="A375" s="65" t="s">
        <v>451</v>
      </c>
      <c r="B375" s="103" t="s">
        <v>1841</v>
      </c>
      <c r="C375" s="123" t="s">
        <v>119</v>
      </c>
      <c r="D375" s="96">
        <v>1</v>
      </c>
      <c r="E375" s="289">
        <v>0</v>
      </c>
      <c r="F375" s="268">
        <f t="shared" ref="F375:F380" si="20">ROUND(D375*E375,2)</f>
        <v>0</v>
      </c>
    </row>
    <row r="376" spans="1:6" ht="68.25" thickBot="1">
      <c r="A376" s="65" t="s">
        <v>452</v>
      </c>
      <c r="B376" s="103" t="s">
        <v>1842</v>
      </c>
      <c r="C376" s="123" t="s">
        <v>119</v>
      </c>
      <c r="D376" s="96">
        <v>2</v>
      </c>
      <c r="E376" s="289">
        <v>0</v>
      </c>
      <c r="F376" s="268">
        <f t="shared" si="20"/>
        <v>0</v>
      </c>
    </row>
    <row r="377" spans="1:6" ht="81.75" thickBot="1">
      <c r="A377" s="65" t="s">
        <v>453</v>
      </c>
      <c r="B377" s="103" t="s">
        <v>1843</v>
      </c>
      <c r="C377" s="123" t="s">
        <v>119</v>
      </c>
      <c r="D377" s="62">
        <v>1</v>
      </c>
      <c r="E377" s="289">
        <v>0</v>
      </c>
      <c r="F377" s="268">
        <f t="shared" si="20"/>
        <v>0</v>
      </c>
    </row>
    <row r="378" spans="1:6" ht="68.25" thickBot="1">
      <c r="A378" s="65" t="s">
        <v>454</v>
      </c>
      <c r="B378" s="103" t="s">
        <v>1844</v>
      </c>
      <c r="C378" s="123" t="s">
        <v>119</v>
      </c>
      <c r="D378" s="62">
        <v>1</v>
      </c>
      <c r="E378" s="289">
        <v>0</v>
      </c>
      <c r="F378" s="268">
        <f t="shared" si="20"/>
        <v>0</v>
      </c>
    </row>
    <row r="379" spans="1:6" ht="68.25" thickBot="1">
      <c r="A379" s="65" t="s">
        <v>455</v>
      </c>
      <c r="B379" s="103" t="s">
        <v>1845</v>
      </c>
      <c r="C379" s="123" t="s">
        <v>119</v>
      </c>
      <c r="D379" s="62">
        <v>8</v>
      </c>
      <c r="E379" s="289">
        <v>0</v>
      </c>
      <c r="F379" s="268">
        <f t="shared" si="20"/>
        <v>0</v>
      </c>
    </row>
    <row r="380" spans="1:6" ht="41.25" thickBot="1">
      <c r="A380" s="65" t="s">
        <v>456</v>
      </c>
      <c r="B380" s="103" t="s">
        <v>1846</v>
      </c>
      <c r="C380" s="123" t="s">
        <v>119</v>
      </c>
      <c r="D380" s="62">
        <v>2</v>
      </c>
      <c r="E380" s="289">
        <v>0</v>
      </c>
      <c r="F380" s="268">
        <f t="shared" si="20"/>
        <v>0</v>
      </c>
    </row>
    <row r="381" spans="1:6" ht="14.25" thickBot="1">
      <c r="A381" s="325" t="s">
        <v>70</v>
      </c>
      <c r="B381" s="81" t="s">
        <v>457</v>
      </c>
      <c r="C381" s="120"/>
      <c r="D381" s="121"/>
      <c r="E381" s="304"/>
      <c r="F381" s="275"/>
    </row>
    <row r="382" spans="1:6" ht="54.75" thickBot="1">
      <c r="A382" s="58" t="s">
        <v>458</v>
      </c>
      <c r="B382" s="104" t="s">
        <v>1847</v>
      </c>
      <c r="C382" s="123" t="s">
        <v>119</v>
      </c>
      <c r="D382" s="96">
        <v>6</v>
      </c>
      <c r="E382" s="289">
        <v>0</v>
      </c>
      <c r="F382" s="268">
        <f t="shared" ref="F382:F397" si="21">ROUND(D382*E382,2)</f>
        <v>0</v>
      </c>
    </row>
    <row r="383" spans="1:6" ht="41.25" thickBot="1">
      <c r="A383" s="65" t="s">
        <v>459</v>
      </c>
      <c r="B383" s="104" t="s">
        <v>1848</v>
      </c>
      <c r="C383" s="122" t="s">
        <v>119</v>
      </c>
      <c r="D383" s="96">
        <v>66</v>
      </c>
      <c r="E383" s="289">
        <v>0</v>
      </c>
      <c r="F383" s="268">
        <f t="shared" si="21"/>
        <v>0</v>
      </c>
    </row>
    <row r="384" spans="1:6" ht="41.25" thickBot="1">
      <c r="A384" s="58" t="s">
        <v>460</v>
      </c>
      <c r="B384" s="105" t="s">
        <v>1849</v>
      </c>
      <c r="C384" s="123" t="s">
        <v>119</v>
      </c>
      <c r="D384" s="62">
        <v>8</v>
      </c>
      <c r="E384" s="289">
        <v>0</v>
      </c>
      <c r="F384" s="268">
        <f t="shared" si="21"/>
        <v>0</v>
      </c>
    </row>
    <row r="385" spans="1:6" ht="41.25" thickBot="1">
      <c r="A385" s="58" t="s">
        <v>461</v>
      </c>
      <c r="B385" s="105" t="s">
        <v>1850</v>
      </c>
      <c r="C385" s="123" t="s">
        <v>119</v>
      </c>
      <c r="D385" s="62">
        <v>8</v>
      </c>
      <c r="E385" s="289">
        <v>0</v>
      </c>
      <c r="F385" s="268">
        <f t="shared" si="21"/>
        <v>0</v>
      </c>
    </row>
    <row r="386" spans="1:6" ht="41.25" thickBot="1">
      <c r="A386" s="58" t="s">
        <v>462</v>
      </c>
      <c r="B386" s="105" t="s">
        <v>1851</v>
      </c>
      <c r="C386" s="123" t="s">
        <v>119</v>
      </c>
      <c r="D386" s="62">
        <v>8</v>
      </c>
      <c r="E386" s="289">
        <v>0</v>
      </c>
      <c r="F386" s="268">
        <f t="shared" si="21"/>
        <v>0</v>
      </c>
    </row>
    <row r="387" spans="1:6" ht="41.25" thickBot="1">
      <c r="A387" s="58" t="s">
        <v>463</v>
      </c>
      <c r="B387" s="105" t="s">
        <v>1852</v>
      </c>
      <c r="C387" s="123" t="s">
        <v>119</v>
      </c>
      <c r="D387" s="62">
        <v>2</v>
      </c>
      <c r="E387" s="289">
        <v>0</v>
      </c>
      <c r="F387" s="268">
        <f t="shared" si="21"/>
        <v>0</v>
      </c>
    </row>
    <row r="388" spans="1:6" ht="54.75" thickBot="1">
      <c r="A388" s="58" t="s">
        <v>464</v>
      </c>
      <c r="B388" s="105" t="s">
        <v>1853</v>
      </c>
      <c r="C388" s="123" t="s">
        <v>119</v>
      </c>
      <c r="D388" s="62">
        <v>1</v>
      </c>
      <c r="E388" s="289">
        <v>0</v>
      </c>
      <c r="F388" s="268">
        <f t="shared" si="21"/>
        <v>0</v>
      </c>
    </row>
    <row r="389" spans="1:6" ht="70.5" thickBot="1">
      <c r="A389" s="58" t="s">
        <v>465</v>
      </c>
      <c r="B389" s="105" t="s">
        <v>1854</v>
      </c>
      <c r="C389" s="123" t="s">
        <v>119</v>
      </c>
      <c r="D389" s="62">
        <v>1</v>
      </c>
      <c r="E389" s="289">
        <v>0</v>
      </c>
      <c r="F389" s="268">
        <f t="shared" si="21"/>
        <v>0</v>
      </c>
    </row>
    <row r="390" spans="1:6" ht="54.75" thickBot="1">
      <c r="A390" s="58" t="s">
        <v>466</v>
      </c>
      <c r="B390" s="105" t="s">
        <v>1855</v>
      </c>
      <c r="C390" s="123" t="s">
        <v>119</v>
      </c>
      <c r="D390" s="62">
        <v>1</v>
      </c>
      <c r="E390" s="289">
        <v>0</v>
      </c>
      <c r="F390" s="268">
        <f t="shared" si="21"/>
        <v>0</v>
      </c>
    </row>
    <row r="391" spans="1:6" ht="54.75" thickBot="1">
      <c r="A391" s="58" t="s">
        <v>467</v>
      </c>
      <c r="B391" s="105" t="s">
        <v>1856</v>
      </c>
      <c r="C391" s="122" t="s">
        <v>119</v>
      </c>
      <c r="D391" s="96">
        <v>1</v>
      </c>
      <c r="E391" s="289">
        <v>0</v>
      </c>
      <c r="F391" s="268">
        <f t="shared" si="21"/>
        <v>0</v>
      </c>
    </row>
    <row r="392" spans="1:6" ht="95.25" thickBot="1">
      <c r="A392" s="58" t="s">
        <v>468</v>
      </c>
      <c r="B392" s="114" t="s">
        <v>1857</v>
      </c>
      <c r="C392" s="112" t="s">
        <v>10</v>
      </c>
      <c r="D392" s="109">
        <v>1</v>
      </c>
      <c r="E392" s="289">
        <v>0</v>
      </c>
      <c r="F392" s="268">
        <f t="shared" si="21"/>
        <v>0</v>
      </c>
    </row>
    <row r="393" spans="1:6" ht="70.5" thickBot="1">
      <c r="A393" s="58" t="s">
        <v>469</v>
      </c>
      <c r="B393" s="105" t="s">
        <v>1858</v>
      </c>
      <c r="C393" s="11" t="s">
        <v>119</v>
      </c>
      <c r="D393" s="96">
        <v>1</v>
      </c>
      <c r="E393" s="289">
        <v>0</v>
      </c>
      <c r="F393" s="268">
        <f t="shared" si="21"/>
        <v>0</v>
      </c>
    </row>
    <row r="394" spans="1:6" ht="70.5" thickBot="1">
      <c r="A394" s="58" t="s">
        <v>470</v>
      </c>
      <c r="B394" s="105" t="s">
        <v>1859</v>
      </c>
      <c r="C394" s="11" t="s">
        <v>119</v>
      </c>
      <c r="D394" s="96">
        <v>4</v>
      </c>
      <c r="E394" s="289">
        <v>0</v>
      </c>
      <c r="F394" s="268">
        <f t="shared" si="21"/>
        <v>0</v>
      </c>
    </row>
    <row r="395" spans="1:6" ht="57" thickBot="1">
      <c r="A395" s="65" t="s">
        <v>471</v>
      </c>
      <c r="B395" s="105" t="s">
        <v>1860</v>
      </c>
      <c r="C395" s="11" t="s">
        <v>119</v>
      </c>
      <c r="D395" s="96">
        <v>2</v>
      </c>
      <c r="E395" s="289">
        <v>0</v>
      </c>
      <c r="F395" s="268">
        <f t="shared" si="21"/>
        <v>0</v>
      </c>
    </row>
    <row r="396" spans="1:6" ht="162.75" thickBot="1">
      <c r="A396" s="65" t="s">
        <v>472</v>
      </c>
      <c r="B396" s="105" t="s">
        <v>1861</v>
      </c>
      <c r="C396" s="60" t="s">
        <v>141</v>
      </c>
      <c r="D396" s="61">
        <v>14</v>
      </c>
      <c r="E396" s="289">
        <v>0</v>
      </c>
      <c r="F396" s="268">
        <f t="shared" si="21"/>
        <v>0</v>
      </c>
    </row>
    <row r="397" spans="1:6" ht="70.5" thickBot="1">
      <c r="A397" s="65" t="s">
        <v>473</v>
      </c>
      <c r="B397" s="105" t="s">
        <v>1862</v>
      </c>
      <c r="C397" s="11" t="s">
        <v>1533</v>
      </c>
      <c r="D397" s="66">
        <v>61</v>
      </c>
      <c r="E397" s="289">
        <v>0</v>
      </c>
      <c r="F397" s="268">
        <f t="shared" si="21"/>
        <v>0</v>
      </c>
    </row>
    <row r="398" spans="1:6" ht="14.25" thickBot="1">
      <c r="A398" s="325" t="s">
        <v>71</v>
      </c>
      <c r="B398" s="81" t="s">
        <v>474</v>
      </c>
      <c r="C398" s="120"/>
      <c r="D398" s="121"/>
      <c r="E398" s="304"/>
      <c r="F398" s="275"/>
    </row>
    <row r="399" spans="1:6" ht="57" thickBot="1">
      <c r="A399" s="65" t="s">
        <v>475</v>
      </c>
      <c r="B399" s="105" t="s">
        <v>1863</v>
      </c>
      <c r="C399" s="11" t="s">
        <v>1533</v>
      </c>
      <c r="D399" s="108">
        <v>310</v>
      </c>
      <c r="E399" s="289">
        <v>0</v>
      </c>
      <c r="F399" s="268">
        <f>ROUND(D399*E399,2)</f>
        <v>0</v>
      </c>
    </row>
    <row r="400" spans="1:6" ht="57" thickBot="1">
      <c r="A400" s="65" t="s">
        <v>476</v>
      </c>
      <c r="B400" s="105" t="s">
        <v>1864</v>
      </c>
      <c r="C400" s="11" t="s">
        <v>1533</v>
      </c>
      <c r="D400" s="108">
        <v>695</v>
      </c>
      <c r="E400" s="289">
        <v>0</v>
      </c>
      <c r="F400" s="268">
        <f>ROUND(D400*E400,2)</f>
        <v>0</v>
      </c>
    </row>
    <row r="401" spans="1:6" ht="57" thickBot="1">
      <c r="A401" s="65" t="s">
        <v>477</v>
      </c>
      <c r="B401" s="105" t="s">
        <v>1865</v>
      </c>
      <c r="C401" s="11" t="s">
        <v>1533</v>
      </c>
      <c r="D401" s="108">
        <v>72</v>
      </c>
      <c r="E401" s="289">
        <v>0</v>
      </c>
      <c r="F401" s="268">
        <f>ROUND(D401*E401,2)</f>
        <v>0</v>
      </c>
    </row>
    <row r="402" spans="1:6" ht="57" thickBot="1">
      <c r="A402" s="65" t="s">
        <v>478</v>
      </c>
      <c r="B402" s="105" t="s">
        <v>1866</v>
      </c>
      <c r="C402" s="11" t="s">
        <v>1533</v>
      </c>
      <c r="D402" s="108">
        <v>325</v>
      </c>
      <c r="E402" s="289">
        <v>0</v>
      </c>
      <c r="F402" s="268">
        <f>ROUND(D402*E402,2)</f>
        <v>0</v>
      </c>
    </row>
    <row r="403" spans="1:6" ht="70.5" thickBot="1">
      <c r="A403" s="124" t="s">
        <v>479</v>
      </c>
      <c r="B403" s="125" t="s">
        <v>1867</v>
      </c>
      <c r="C403" s="126" t="s">
        <v>1533</v>
      </c>
      <c r="D403" s="127">
        <v>35</v>
      </c>
      <c r="E403" s="289">
        <v>0</v>
      </c>
      <c r="F403" s="279">
        <f>ROUND(D403*E403,2)</f>
        <v>0</v>
      </c>
    </row>
    <row r="404" spans="1:6" ht="40.5">
      <c r="A404" s="326" t="s">
        <v>73</v>
      </c>
      <c r="B404" s="30" t="s">
        <v>1387</v>
      </c>
      <c r="C404" s="31"/>
      <c r="D404" s="32"/>
      <c r="E404" s="297"/>
      <c r="F404" s="273"/>
    </row>
    <row r="405" spans="1:6" ht="14.25" thickBot="1">
      <c r="A405" s="327" t="s">
        <v>74</v>
      </c>
      <c r="B405" s="88" t="s">
        <v>480</v>
      </c>
      <c r="C405" s="89"/>
      <c r="D405" s="90"/>
      <c r="E405" s="300"/>
      <c r="F405" s="280"/>
    </row>
    <row r="406" spans="1:6" s="68" customFormat="1" ht="297.75" thickBot="1">
      <c r="A406" s="65" t="s">
        <v>75</v>
      </c>
      <c r="B406" s="64" t="s">
        <v>1868</v>
      </c>
      <c r="C406" s="11" t="s">
        <v>123</v>
      </c>
      <c r="D406" s="21">
        <v>3</v>
      </c>
      <c r="E406" s="289">
        <v>0</v>
      </c>
      <c r="F406" s="268">
        <f t="shared" ref="F406:F440" si="22">ROUND(D406*E406,2)</f>
        <v>0</v>
      </c>
    </row>
    <row r="407" spans="1:6" s="68" customFormat="1" ht="270.75" thickBot="1">
      <c r="A407" s="65" t="s">
        <v>76</v>
      </c>
      <c r="B407" s="64" t="s">
        <v>1869</v>
      </c>
      <c r="C407" s="11" t="s">
        <v>123</v>
      </c>
      <c r="D407" s="21">
        <v>1</v>
      </c>
      <c r="E407" s="289">
        <v>0</v>
      </c>
      <c r="F407" s="268">
        <f t="shared" si="22"/>
        <v>0</v>
      </c>
    </row>
    <row r="408" spans="1:6" s="68" customFormat="1" ht="176.25" thickBot="1">
      <c r="A408" s="65" t="s">
        <v>77</v>
      </c>
      <c r="B408" s="64" t="s">
        <v>1870</v>
      </c>
      <c r="C408" s="11" t="s">
        <v>123</v>
      </c>
      <c r="D408" s="21">
        <v>1</v>
      </c>
      <c r="E408" s="289">
        <v>0</v>
      </c>
      <c r="F408" s="268">
        <f t="shared" si="22"/>
        <v>0</v>
      </c>
    </row>
    <row r="409" spans="1:6" s="68" customFormat="1" ht="135.75" thickBot="1">
      <c r="A409" s="65" t="s">
        <v>78</v>
      </c>
      <c r="B409" s="64" t="s">
        <v>1871</v>
      </c>
      <c r="C409" s="11" t="s">
        <v>123</v>
      </c>
      <c r="D409" s="21">
        <v>1</v>
      </c>
      <c r="E409" s="289">
        <v>0</v>
      </c>
      <c r="F409" s="268">
        <f t="shared" si="22"/>
        <v>0</v>
      </c>
    </row>
    <row r="410" spans="1:6" s="128" customFormat="1" ht="68.25" thickBot="1">
      <c r="A410" s="65" t="s">
        <v>79</v>
      </c>
      <c r="B410" s="64" t="s">
        <v>1872</v>
      </c>
      <c r="C410" s="11" t="s">
        <v>123</v>
      </c>
      <c r="D410" s="21">
        <v>1</v>
      </c>
      <c r="E410" s="289">
        <v>0</v>
      </c>
      <c r="F410" s="268">
        <f t="shared" si="22"/>
        <v>0</v>
      </c>
    </row>
    <row r="411" spans="1:6" s="128" customFormat="1" ht="68.25" thickBot="1">
      <c r="A411" s="65" t="s">
        <v>80</v>
      </c>
      <c r="B411" s="64" t="s">
        <v>1873</v>
      </c>
      <c r="C411" s="11" t="s">
        <v>123</v>
      </c>
      <c r="D411" s="21">
        <v>1</v>
      </c>
      <c r="E411" s="289">
        <v>0</v>
      </c>
      <c r="F411" s="268">
        <f t="shared" si="22"/>
        <v>0</v>
      </c>
    </row>
    <row r="412" spans="1:6" s="128" customFormat="1" ht="68.25" thickBot="1">
      <c r="A412" s="65" t="s">
        <v>81</v>
      </c>
      <c r="B412" s="64" t="s">
        <v>1874</v>
      </c>
      <c r="C412" s="11" t="s">
        <v>123</v>
      </c>
      <c r="D412" s="21">
        <v>1</v>
      </c>
      <c r="E412" s="289">
        <v>0</v>
      </c>
      <c r="F412" s="268">
        <f t="shared" si="22"/>
        <v>0</v>
      </c>
    </row>
    <row r="413" spans="1:6" s="128" customFormat="1" ht="68.25" thickBot="1">
      <c r="A413" s="65" t="s">
        <v>82</v>
      </c>
      <c r="B413" s="64" t="s">
        <v>1875</v>
      </c>
      <c r="C413" s="11" t="s">
        <v>123</v>
      </c>
      <c r="D413" s="21">
        <v>1</v>
      </c>
      <c r="E413" s="289">
        <v>0</v>
      </c>
      <c r="F413" s="268">
        <f t="shared" si="22"/>
        <v>0</v>
      </c>
    </row>
    <row r="414" spans="1:6" s="68" customFormat="1" ht="81.75" thickBot="1">
      <c r="A414" s="65" t="s">
        <v>83</v>
      </c>
      <c r="B414" s="64" t="s">
        <v>1876</v>
      </c>
      <c r="C414" s="11" t="s">
        <v>123</v>
      </c>
      <c r="D414" s="21">
        <v>1</v>
      </c>
      <c r="E414" s="289">
        <v>0</v>
      </c>
      <c r="F414" s="268">
        <f t="shared" si="22"/>
        <v>0</v>
      </c>
    </row>
    <row r="415" spans="1:6" s="68" customFormat="1" ht="108.75" thickBot="1">
      <c r="A415" s="65" t="s">
        <v>481</v>
      </c>
      <c r="B415" s="64" t="s">
        <v>1877</v>
      </c>
      <c r="C415" s="11" t="s">
        <v>123</v>
      </c>
      <c r="D415" s="21">
        <v>2</v>
      </c>
      <c r="E415" s="289">
        <v>0</v>
      </c>
      <c r="F415" s="268">
        <f t="shared" si="22"/>
        <v>0</v>
      </c>
    </row>
    <row r="416" spans="1:6" s="68" customFormat="1" ht="270.75" thickBot="1">
      <c r="A416" s="65" t="s">
        <v>482</v>
      </c>
      <c r="B416" s="64" t="s">
        <v>1878</v>
      </c>
      <c r="C416" s="11" t="s">
        <v>123</v>
      </c>
      <c r="D416" s="21">
        <v>1</v>
      </c>
      <c r="E416" s="289">
        <v>0</v>
      </c>
      <c r="F416" s="268">
        <f t="shared" si="22"/>
        <v>0</v>
      </c>
    </row>
    <row r="417" spans="1:6" s="68" customFormat="1" ht="68.25" thickBot="1">
      <c r="A417" s="65" t="s">
        <v>483</v>
      </c>
      <c r="B417" s="64" t="s">
        <v>1879</v>
      </c>
      <c r="C417" s="11" t="s">
        <v>123</v>
      </c>
      <c r="D417" s="21">
        <v>1</v>
      </c>
      <c r="E417" s="289">
        <v>0</v>
      </c>
      <c r="F417" s="268">
        <f t="shared" si="22"/>
        <v>0</v>
      </c>
    </row>
    <row r="418" spans="1:6" s="68" customFormat="1" ht="95.25" thickBot="1">
      <c r="A418" s="65" t="s">
        <v>484</v>
      </c>
      <c r="B418" s="64" t="s">
        <v>1880</v>
      </c>
      <c r="C418" s="11" t="s">
        <v>123</v>
      </c>
      <c r="D418" s="21">
        <v>3</v>
      </c>
      <c r="E418" s="289">
        <v>0</v>
      </c>
      <c r="F418" s="268">
        <f t="shared" si="22"/>
        <v>0</v>
      </c>
    </row>
    <row r="419" spans="1:6" s="68" customFormat="1" ht="95.25" thickBot="1">
      <c r="A419" s="65" t="s">
        <v>485</v>
      </c>
      <c r="B419" s="64" t="s">
        <v>1881</v>
      </c>
      <c r="C419" s="11" t="s">
        <v>123</v>
      </c>
      <c r="D419" s="21">
        <v>3</v>
      </c>
      <c r="E419" s="289">
        <v>0</v>
      </c>
      <c r="F419" s="268">
        <f t="shared" si="22"/>
        <v>0</v>
      </c>
    </row>
    <row r="420" spans="1:6" s="68" customFormat="1" ht="95.25" thickBot="1">
      <c r="A420" s="65" t="s">
        <v>486</v>
      </c>
      <c r="B420" s="64" t="s">
        <v>1882</v>
      </c>
      <c r="C420" s="11" t="s">
        <v>123</v>
      </c>
      <c r="D420" s="21">
        <v>1</v>
      </c>
      <c r="E420" s="289">
        <v>0</v>
      </c>
      <c r="F420" s="268">
        <f t="shared" si="22"/>
        <v>0</v>
      </c>
    </row>
    <row r="421" spans="1:6" s="68" customFormat="1" ht="95.25" thickBot="1">
      <c r="A421" s="65" t="s">
        <v>487</v>
      </c>
      <c r="B421" s="64" t="s">
        <v>1883</v>
      </c>
      <c r="C421" s="11" t="s">
        <v>123</v>
      </c>
      <c r="D421" s="21">
        <v>1</v>
      </c>
      <c r="E421" s="289">
        <v>0</v>
      </c>
      <c r="F421" s="268">
        <f t="shared" si="22"/>
        <v>0</v>
      </c>
    </row>
    <row r="422" spans="1:6" s="68" customFormat="1" ht="95.25" thickBot="1">
      <c r="A422" s="65" t="s">
        <v>488</v>
      </c>
      <c r="B422" s="64" t="s">
        <v>1884</v>
      </c>
      <c r="C422" s="11" t="s">
        <v>123</v>
      </c>
      <c r="D422" s="21">
        <v>1</v>
      </c>
      <c r="E422" s="289">
        <v>0</v>
      </c>
      <c r="F422" s="268">
        <f t="shared" si="22"/>
        <v>0</v>
      </c>
    </row>
    <row r="423" spans="1:6" s="68" customFormat="1" ht="95.25" thickBot="1">
      <c r="A423" s="65" t="s">
        <v>489</v>
      </c>
      <c r="B423" s="64" t="s">
        <v>1885</v>
      </c>
      <c r="C423" s="11" t="s">
        <v>123</v>
      </c>
      <c r="D423" s="21">
        <v>1</v>
      </c>
      <c r="E423" s="289">
        <v>0</v>
      </c>
      <c r="F423" s="268">
        <f t="shared" si="22"/>
        <v>0</v>
      </c>
    </row>
    <row r="424" spans="1:6" s="68" customFormat="1" ht="95.25" thickBot="1">
      <c r="A424" s="65" t="s">
        <v>490</v>
      </c>
      <c r="B424" s="64" t="s">
        <v>1886</v>
      </c>
      <c r="C424" s="11" t="s">
        <v>123</v>
      </c>
      <c r="D424" s="21">
        <v>1</v>
      </c>
      <c r="E424" s="289">
        <v>0</v>
      </c>
      <c r="F424" s="268">
        <f t="shared" si="22"/>
        <v>0</v>
      </c>
    </row>
    <row r="425" spans="1:6" s="68" customFormat="1" ht="95.25" thickBot="1">
      <c r="A425" s="65" t="s">
        <v>491</v>
      </c>
      <c r="B425" s="64" t="s">
        <v>1887</v>
      </c>
      <c r="C425" s="11" t="s">
        <v>123</v>
      </c>
      <c r="D425" s="21">
        <v>1</v>
      </c>
      <c r="E425" s="289">
        <v>0</v>
      </c>
      <c r="F425" s="268">
        <f t="shared" si="22"/>
        <v>0</v>
      </c>
    </row>
    <row r="426" spans="1:6" s="68" customFormat="1" ht="95.25" thickBot="1">
      <c r="A426" s="65" t="s">
        <v>492</v>
      </c>
      <c r="B426" s="64" t="s">
        <v>1888</v>
      </c>
      <c r="C426" s="11" t="s">
        <v>123</v>
      </c>
      <c r="D426" s="21">
        <v>1</v>
      </c>
      <c r="E426" s="289">
        <v>0</v>
      </c>
      <c r="F426" s="268">
        <f t="shared" si="22"/>
        <v>0</v>
      </c>
    </row>
    <row r="427" spans="1:6" s="68" customFormat="1" ht="95.25" thickBot="1">
      <c r="A427" s="65" t="s">
        <v>493</v>
      </c>
      <c r="B427" s="64" t="s">
        <v>1889</v>
      </c>
      <c r="C427" s="11" t="s">
        <v>123</v>
      </c>
      <c r="D427" s="21">
        <v>1</v>
      </c>
      <c r="E427" s="289">
        <v>0</v>
      </c>
      <c r="F427" s="268">
        <f t="shared" si="22"/>
        <v>0</v>
      </c>
    </row>
    <row r="428" spans="1:6" s="68" customFormat="1" ht="95.25" thickBot="1">
      <c r="A428" s="65" t="s">
        <v>494</v>
      </c>
      <c r="B428" s="64" t="s">
        <v>1890</v>
      </c>
      <c r="C428" s="11" t="s">
        <v>123</v>
      </c>
      <c r="D428" s="21">
        <v>1</v>
      </c>
      <c r="E428" s="289">
        <v>0</v>
      </c>
      <c r="F428" s="268">
        <f t="shared" si="22"/>
        <v>0</v>
      </c>
    </row>
    <row r="429" spans="1:6" s="68" customFormat="1" ht="95.25" thickBot="1">
      <c r="A429" s="65" t="s">
        <v>495</v>
      </c>
      <c r="B429" s="64" t="s">
        <v>1891</v>
      </c>
      <c r="C429" s="11" t="s">
        <v>123</v>
      </c>
      <c r="D429" s="21">
        <v>1</v>
      </c>
      <c r="E429" s="289">
        <v>0</v>
      </c>
      <c r="F429" s="268">
        <f t="shared" si="22"/>
        <v>0</v>
      </c>
    </row>
    <row r="430" spans="1:6" s="68" customFormat="1" ht="95.25" thickBot="1">
      <c r="A430" s="65" t="s">
        <v>496</v>
      </c>
      <c r="B430" s="64" t="s">
        <v>1892</v>
      </c>
      <c r="C430" s="11" t="s">
        <v>123</v>
      </c>
      <c r="D430" s="21">
        <v>1</v>
      </c>
      <c r="E430" s="289">
        <v>0</v>
      </c>
      <c r="F430" s="268">
        <f t="shared" si="22"/>
        <v>0</v>
      </c>
    </row>
    <row r="431" spans="1:6" s="68" customFormat="1" ht="81.75" thickBot="1">
      <c r="A431" s="65" t="s">
        <v>497</v>
      </c>
      <c r="B431" s="64" t="s">
        <v>1893</v>
      </c>
      <c r="C431" s="11" t="s">
        <v>123</v>
      </c>
      <c r="D431" s="21">
        <v>1</v>
      </c>
      <c r="E431" s="289">
        <v>0</v>
      </c>
      <c r="F431" s="268">
        <f t="shared" si="22"/>
        <v>0</v>
      </c>
    </row>
    <row r="432" spans="1:6" s="68" customFormat="1" ht="81.75" thickBot="1">
      <c r="A432" s="65" t="s">
        <v>1332</v>
      </c>
      <c r="B432" s="64" t="s">
        <v>1894</v>
      </c>
      <c r="C432" s="11" t="s">
        <v>123</v>
      </c>
      <c r="D432" s="21">
        <v>3</v>
      </c>
      <c r="E432" s="289">
        <v>0</v>
      </c>
      <c r="F432" s="268">
        <f t="shared" si="22"/>
        <v>0</v>
      </c>
    </row>
    <row r="433" spans="1:6" s="68" customFormat="1" ht="338.25" thickBot="1">
      <c r="A433" s="65" t="s">
        <v>498</v>
      </c>
      <c r="B433" s="64" t="s">
        <v>1895</v>
      </c>
      <c r="C433" s="11" t="s">
        <v>123</v>
      </c>
      <c r="D433" s="21">
        <v>2</v>
      </c>
      <c r="E433" s="289">
        <v>0</v>
      </c>
      <c r="F433" s="268">
        <f t="shared" si="22"/>
        <v>0</v>
      </c>
    </row>
    <row r="434" spans="1:6" s="68" customFormat="1" ht="338.25" thickBot="1">
      <c r="A434" s="65" t="s">
        <v>499</v>
      </c>
      <c r="B434" s="64" t="s">
        <v>1896</v>
      </c>
      <c r="C434" s="11" t="s">
        <v>123</v>
      </c>
      <c r="D434" s="21">
        <v>3</v>
      </c>
      <c r="E434" s="289">
        <v>0</v>
      </c>
      <c r="F434" s="268">
        <f t="shared" si="22"/>
        <v>0</v>
      </c>
    </row>
    <row r="435" spans="1:6" s="68" customFormat="1" ht="54.75" thickBot="1">
      <c r="A435" s="65" t="s">
        <v>500</v>
      </c>
      <c r="B435" s="64" t="s">
        <v>1897</v>
      </c>
      <c r="C435" s="11" t="s">
        <v>123</v>
      </c>
      <c r="D435" s="21">
        <v>1</v>
      </c>
      <c r="E435" s="289">
        <v>0</v>
      </c>
      <c r="F435" s="268">
        <f t="shared" si="22"/>
        <v>0</v>
      </c>
    </row>
    <row r="436" spans="1:6" s="68" customFormat="1" ht="54.75" thickBot="1">
      <c r="A436" s="65" t="s">
        <v>501</v>
      </c>
      <c r="B436" s="64" t="s">
        <v>1898</v>
      </c>
      <c r="C436" s="11" t="s">
        <v>123</v>
      </c>
      <c r="D436" s="21">
        <v>1</v>
      </c>
      <c r="E436" s="289">
        <v>0</v>
      </c>
      <c r="F436" s="268">
        <f t="shared" si="22"/>
        <v>0</v>
      </c>
    </row>
    <row r="437" spans="1:6" s="68" customFormat="1" ht="54.75" thickBot="1">
      <c r="A437" s="65" t="s">
        <v>502</v>
      </c>
      <c r="B437" s="64" t="s">
        <v>1899</v>
      </c>
      <c r="C437" s="11" t="s">
        <v>123</v>
      </c>
      <c r="D437" s="21">
        <v>4</v>
      </c>
      <c r="E437" s="289">
        <v>0</v>
      </c>
      <c r="F437" s="268">
        <f t="shared" si="22"/>
        <v>0</v>
      </c>
    </row>
    <row r="438" spans="1:6" s="68" customFormat="1" ht="54.75" thickBot="1">
      <c r="A438" s="65" t="s">
        <v>503</v>
      </c>
      <c r="B438" s="64" t="s">
        <v>1900</v>
      </c>
      <c r="C438" s="11" t="s">
        <v>123</v>
      </c>
      <c r="D438" s="21">
        <v>4</v>
      </c>
      <c r="E438" s="289">
        <v>0</v>
      </c>
      <c r="F438" s="268">
        <f t="shared" si="22"/>
        <v>0</v>
      </c>
    </row>
    <row r="439" spans="1:6" s="68" customFormat="1" ht="54.75" thickBot="1">
      <c r="A439" s="65" t="s">
        <v>504</v>
      </c>
      <c r="B439" s="64" t="s">
        <v>1901</v>
      </c>
      <c r="C439" s="11" t="s">
        <v>123</v>
      </c>
      <c r="D439" s="21">
        <v>1</v>
      </c>
      <c r="E439" s="289">
        <v>0</v>
      </c>
      <c r="F439" s="268">
        <f t="shared" si="22"/>
        <v>0</v>
      </c>
    </row>
    <row r="440" spans="1:6" s="68" customFormat="1" ht="41.25" thickBot="1">
      <c r="A440" s="65" t="s">
        <v>505</v>
      </c>
      <c r="B440" s="64" t="s">
        <v>1902</v>
      </c>
      <c r="C440" s="11" t="s">
        <v>123</v>
      </c>
      <c r="D440" s="21">
        <v>1</v>
      </c>
      <c r="E440" s="289">
        <v>0</v>
      </c>
      <c r="F440" s="268">
        <f t="shared" si="22"/>
        <v>0</v>
      </c>
    </row>
    <row r="441" spans="1:6" s="68" customFormat="1" ht="14.25" thickBot="1">
      <c r="A441" s="329" t="s">
        <v>84</v>
      </c>
      <c r="B441" s="129" t="s">
        <v>506</v>
      </c>
      <c r="C441" s="130"/>
      <c r="D441" s="131"/>
      <c r="E441" s="306"/>
      <c r="F441" s="280"/>
    </row>
    <row r="442" spans="1:6" s="68" customFormat="1" ht="351.75" thickBot="1">
      <c r="A442" s="65" t="s">
        <v>85</v>
      </c>
      <c r="B442" s="64" t="s">
        <v>1903</v>
      </c>
      <c r="C442" s="11" t="s">
        <v>123</v>
      </c>
      <c r="D442" s="21">
        <v>1</v>
      </c>
      <c r="E442" s="289">
        <v>0</v>
      </c>
      <c r="F442" s="268">
        <f>ROUND(D442*E442,2)</f>
        <v>0</v>
      </c>
    </row>
    <row r="443" spans="1:6" s="68" customFormat="1" ht="68.25" thickBot="1">
      <c r="A443" s="65" t="s">
        <v>86</v>
      </c>
      <c r="B443" s="64" t="s">
        <v>1904</v>
      </c>
      <c r="C443" s="11" t="s">
        <v>123</v>
      </c>
      <c r="D443" s="21">
        <v>1</v>
      </c>
      <c r="E443" s="289">
        <v>0</v>
      </c>
      <c r="F443" s="268">
        <f>ROUND(D443*E443,2)</f>
        <v>0</v>
      </c>
    </row>
    <row r="444" spans="1:6" s="68" customFormat="1" ht="54.75" thickBot="1">
      <c r="A444" s="65" t="s">
        <v>87</v>
      </c>
      <c r="B444" s="64" t="s">
        <v>1905</v>
      </c>
      <c r="C444" s="11" t="s">
        <v>119</v>
      </c>
      <c r="D444" s="21">
        <v>1</v>
      </c>
      <c r="E444" s="289">
        <v>0</v>
      </c>
      <c r="F444" s="268">
        <f>ROUND(D444*E444,2)</f>
        <v>0</v>
      </c>
    </row>
    <row r="445" spans="1:6" s="68" customFormat="1" ht="54.75" thickBot="1">
      <c r="A445" s="65" t="s">
        <v>88</v>
      </c>
      <c r="B445" s="64" t="s">
        <v>1906</v>
      </c>
      <c r="C445" s="11" t="s">
        <v>119</v>
      </c>
      <c r="D445" s="21">
        <v>2</v>
      </c>
      <c r="E445" s="289">
        <v>0</v>
      </c>
      <c r="F445" s="268">
        <f>ROUND(D445*E445,2)</f>
        <v>0</v>
      </c>
    </row>
    <row r="446" spans="1:6" s="68" customFormat="1" ht="14.25" thickBot="1">
      <c r="A446" s="330" t="s">
        <v>89</v>
      </c>
      <c r="B446" s="132" t="s">
        <v>507</v>
      </c>
      <c r="C446" s="133"/>
      <c r="D446" s="134"/>
      <c r="E446" s="307"/>
      <c r="F446" s="280"/>
    </row>
    <row r="447" spans="1:6" s="68" customFormat="1" ht="54.75" thickBot="1">
      <c r="A447" s="65" t="s">
        <v>90</v>
      </c>
      <c r="B447" s="64" t="s">
        <v>1907</v>
      </c>
      <c r="C447" s="11" t="s">
        <v>119</v>
      </c>
      <c r="D447" s="21">
        <v>1</v>
      </c>
      <c r="E447" s="289">
        <v>0</v>
      </c>
      <c r="F447" s="268">
        <f>ROUND(D447*E447,2)</f>
        <v>0</v>
      </c>
    </row>
    <row r="448" spans="1:6" s="68" customFormat="1" ht="288.75" thickBot="1">
      <c r="A448" s="65" t="s">
        <v>508</v>
      </c>
      <c r="B448" s="64" t="s">
        <v>1908</v>
      </c>
      <c r="C448" s="11" t="s">
        <v>123</v>
      </c>
      <c r="D448" s="21">
        <v>1</v>
      </c>
      <c r="E448" s="289">
        <v>0</v>
      </c>
      <c r="F448" s="268">
        <f>ROUND(D448*E448,2)</f>
        <v>0</v>
      </c>
    </row>
    <row r="449" spans="1:6" s="68" customFormat="1" ht="122.25" thickBot="1">
      <c r="A449" s="65" t="s">
        <v>509</v>
      </c>
      <c r="B449" s="64" t="s">
        <v>1909</v>
      </c>
      <c r="C449" s="11" t="s">
        <v>123</v>
      </c>
      <c r="D449" s="21">
        <v>1</v>
      </c>
      <c r="E449" s="289">
        <v>0</v>
      </c>
      <c r="F449" s="268">
        <f>ROUND(D449*E449,2)</f>
        <v>0</v>
      </c>
    </row>
    <row r="450" spans="1:6" s="68" customFormat="1" ht="162.75" thickBot="1">
      <c r="A450" s="65" t="s">
        <v>510</v>
      </c>
      <c r="B450" s="64" t="s">
        <v>1910</v>
      </c>
      <c r="C450" s="11" t="s">
        <v>123</v>
      </c>
      <c r="D450" s="21">
        <v>2</v>
      </c>
      <c r="E450" s="289">
        <v>0</v>
      </c>
      <c r="F450" s="268">
        <f>ROUND(D450*E450,2)</f>
        <v>0</v>
      </c>
    </row>
    <row r="451" spans="1:6" s="68" customFormat="1" ht="14.25" thickBot="1">
      <c r="A451" s="330" t="s">
        <v>511</v>
      </c>
      <c r="B451" s="132" t="s">
        <v>512</v>
      </c>
      <c r="C451" s="133"/>
      <c r="D451" s="134"/>
      <c r="E451" s="307"/>
      <c r="F451" s="280"/>
    </row>
    <row r="452" spans="1:6" s="68" customFormat="1" ht="243.75" thickBot="1">
      <c r="A452" s="65" t="s">
        <v>513</v>
      </c>
      <c r="B452" s="64" t="s">
        <v>1911</v>
      </c>
      <c r="C452" s="11" t="s">
        <v>123</v>
      </c>
      <c r="D452" s="21">
        <v>2</v>
      </c>
      <c r="E452" s="289">
        <v>0</v>
      </c>
      <c r="F452" s="268">
        <f t="shared" ref="F452:F466" si="23">ROUND(D452*E452,2)</f>
        <v>0</v>
      </c>
    </row>
    <row r="453" spans="1:6" s="68" customFormat="1" ht="54.75" thickBot="1">
      <c r="A453" s="65" t="s">
        <v>514</v>
      </c>
      <c r="B453" s="64" t="s">
        <v>1912</v>
      </c>
      <c r="C453" s="11" t="s">
        <v>119</v>
      </c>
      <c r="D453" s="21">
        <v>2</v>
      </c>
      <c r="E453" s="289">
        <v>0</v>
      </c>
      <c r="F453" s="268">
        <f t="shared" si="23"/>
        <v>0</v>
      </c>
    </row>
    <row r="454" spans="1:6" s="68" customFormat="1" ht="54.75" thickBot="1">
      <c r="A454" s="65" t="s">
        <v>515</v>
      </c>
      <c r="B454" s="64" t="s">
        <v>1913</v>
      </c>
      <c r="C454" s="11" t="s">
        <v>119</v>
      </c>
      <c r="D454" s="21">
        <v>4</v>
      </c>
      <c r="E454" s="289">
        <v>0</v>
      </c>
      <c r="F454" s="268">
        <f t="shared" si="23"/>
        <v>0</v>
      </c>
    </row>
    <row r="455" spans="1:6" s="68" customFormat="1" ht="54.75" thickBot="1">
      <c r="A455" s="65" t="s">
        <v>516</v>
      </c>
      <c r="B455" s="64" t="s">
        <v>1914</v>
      </c>
      <c r="C455" s="11" t="s">
        <v>119</v>
      </c>
      <c r="D455" s="21">
        <v>2</v>
      </c>
      <c r="E455" s="289">
        <v>0</v>
      </c>
      <c r="F455" s="268">
        <f t="shared" si="23"/>
        <v>0</v>
      </c>
    </row>
    <row r="456" spans="1:6" s="68" customFormat="1" ht="68.25" thickBot="1">
      <c r="A456" s="65" t="s">
        <v>517</v>
      </c>
      <c r="B456" s="64" t="s">
        <v>1915</v>
      </c>
      <c r="C456" s="11" t="s">
        <v>119</v>
      </c>
      <c r="D456" s="21">
        <v>2</v>
      </c>
      <c r="E456" s="289">
        <v>0</v>
      </c>
      <c r="F456" s="268">
        <f t="shared" si="23"/>
        <v>0</v>
      </c>
    </row>
    <row r="457" spans="1:6" s="68" customFormat="1" ht="81.75" thickBot="1">
      <c r="A457" s="65" t="s">
        <v>518</v>
      </c>
      <c r="B457" s="64" t="s">
        <v>1916</v>
      </c>
      <c r="C457" s="11" t="s">
        <v>119</v>
      </c>
      <c r="D457" s="21">
        <v>6</v>
      </c>
      <c r="E457" s="289">
        <v>0</v>
      </c>
      <c r="F457" s="268">
        <f t="shared" si="23"/>
        <v>0</v>
      </c>
    </row>
    <row r="458" spans="1:6" s="68" customFormat="1" ht="68.25" thickBot="1">
      <c r="A458" s="65" t="s">
        <v>519</v>
      </c>
      <c r="B458" s="64" t="s">
        <v>1917</v>
      </c>
      <c r="C458" s="11" t="s">
        <v>119</v>
      </c>
      <c r="D458" s="21">
        <v>2</v>
      </c>
      <c r="E458" s="289">
        <v>0</v>
      </c>
      <c r="F458" s="268">
        <f t="shared" si="23"/>
        <v>0</v>
      </c>
    </row>
    <row r="459" spans="1:6" s="68" customFormat="1" ht="68.25" thickBot="1">
      <c r="A459" s="65" t="s">
        <v>520</v>
      </c>
      <c r="B459" s="64" t="s">
        <v>1918</v>
      </c>
      <c r="C459" s="11" t="s">
        <v>119</v>
      </c>
      <c r="D459" s="21">
        <v>1</v>
      </c>
      <c r="E459" s="289">
        <v>0</v>
      </c>
      <c r="F459" s="268">
        <f t="shared" si="23"/>
        <v>0</v>
      </c>
    </row>
    <row r="460" spans="1:6" s="68" customFormat="1" ht="54.75" thickBot="1">
      <c r="A460" s="65" t="s">
        <v>521</v>
      </c>
      <c r="B460" s="64" t="s">
        <v>1919</v>
      </c>
      <c r="C460" s="11" t="s">
        <v>119</v>
      </c>
      <c r="D460" s="21">
        <v>2</v>
      </c>
      <c r="E460" s="289">
        <v>0</v>
      </c>
      <c r="F460" s="268">
        <f t="shared" si="23"/>
        <v>0</v>
      </c>
    </row>
    <row r="461" spans="1:6" s="68" customFormat="1" ht="54.75" thickBot="1">
      <c r="A461" s="65" t="s">
        <v>522</v>
      </c>
      <c r="B461" s="64" t="s">
        <v>1920</v>
      </c>
      <c r="C461" s="11" t="s">
        <v>119</v>
      </c>
      <c r="D461" s="21">
        <v>1</v>
      </c>
      <c r="E461" s="289">
        <v>0</v>
      </c>
      <c r="F461" s="268">
        <f t="shared" si="23"/>
        <v>0</v>
      </c>
    </row>
    <row r="462" spans="1:6" s="68" customFormat="1" ht="54.75" thickBot="1">
      <c r="A462" s="65" t="s">
        <v>523</v>
      </c>
      <c r="B462" s="64" t="s">
        <v>1921</v>
      </c>
      <c r="C462" s="11" t="s">
        <v>119</v>
      </c>
      <c r="D462" s="21">
        <v>1</v>
      </c>
      <c r="E462" s="289">
        <v>0</v>
      </c>
      <c r="F462" s="268">
        <f t="shared" si="23"/>
        <v>0</v>
      </c>
    </row>
    <row r="463" spans="1:6" s="68" customFormat="1" ht="54.75" thickBot="1">
      <c r="A463" s="65" t="s">
        <v>524</v>
      </c>
      <c r="B463" s="64" t="s">
        <v>1922</v>
      </c>
      <c r="C463" s="11" t="s">
        <v>231</v>
      </c>
      <c r="D463" s="21">
        <v>5</v>
      </c>
      <c r="E463" s="289">
        <v>0</v>
      </c>
      <c r="F463" s="268">
        <f t="shared" si="23"/>
        <v>0</v>
      </c>
    </row>
    <row r="464" spans="1:6" s="68" customFormat="1" ht="68.25" thickBot="1">
      <c r="A464" s="65" t="s">
        <v>1388</v>
      </c>
      <c r="B464" s="64" t="s">
        <v>1923</v>
      </c>
      <c r="C464" s="11" t="s">
        <v>123</v>
      </c>
      <c r="D464" s="21">
        <v>1</v>
      </c>
      <c r="E464" s="289">
        <v>0</v>
      </c>
      <c r="F464" s="268">
        <f t="shared" si="23"/>
        <v>0</v>
      </c>
    </row>
    <row r="465" spans="1:6" s="68" customFormat="1" ht="43.5" thickBot="1">
      <c r="A465" s="65" t="s">
        <v>525</v>
      </c>
      <c r="B465" s="64" t="s">
        <v>1924</v>
      </c>
      <c r="C465" s="11" t="s">
        <v>123</v>
      </c>
      <c r="D465" s="21">
        <v>1</v>
      </c>
      <c r="E465" s="289">
        <v>0</v>
      </c>
      <c r="F465" s="268">
        <f t="shared" si="23"/>
        <v>0</v>
      </c>
    </row>
    <row r="466" spans="1:6" s="68" customFormat="1" ht="54.75" thickBot="1">
      <c r="A466" s="65" t="s">
        <v>526</v>
      </c>
      <c r="B466" s="64" t="s">
        <v>1925</v>
      </c>
      <c r="C466" s="11" t="s">
        <v>123</v>
      </c>
      <c r="D466" s="21">
        <v>1</v>
      </c>
      <c r="E466" s="289">
        <v>0</v>
      </c>
      <c r="F466" s="268">
        <f t="shared" si="23"/>
        <v>0</v>
      </c>
    </row>
    <row r="467" spans="1:6" s="68" customFormat="1" ht="14.25" thickBot="1">
      <c r="A467" s="329" t="s">
        <v>527</v>
      </c>
      <c r="B467" s="129" t="s">
        <v>528</v>
      </c>
      <c r="C467" s="130"/>
      <c r="D467" s="135"/>
      <c r="E467" s="306"/>
      <c r="F467" s="280"/>
    </row>
    <row r="468" spans="1:6" s="68" customFormat="1" ht="68.25" thickBot="1">
      <c r="A468" s="65" t="s">
        <v>529</v>
      </c>
      <c r="B468" s="64" t="s">
        <v>1926</v>
      </c>
      <c r="C468" s="11" t="s">
        <v>119</v>
      </c>
      <c r="D468" s="21">
        <v>3</v>
      </c>
      <c r="E468" s="289">
        <v>0</v>
      </c>
      <c r="F468" s="268">
        <f t="shared" ref="F468:F474" si="24">ROUND(D468*E468,2)</f>
        <v>0</v>
      </c>
    </row>
    <row r="469" spans="1:6" s="68" customFormat="1" ht="54.75" thickBot="1">
      <c r="A469" s="65" t="s">
        <v>530</v>
      </c>
      <c r="B469" s="64" t="s">
        <v>1927</v>
      </c>
      <c r="C469" s="11" t="s">
        <v>119</v>
      </c>
      <c r="D469" s="21">
        <v>4</v>
      </c>
      <c r="E469" s="289">
        <v>0</v>
      </c>
      <c r="F469" s="268">
        <f t="shared" si="24"/>
        <v>0</v>
      </c>
    </row>
    <row r="470" spans="1:6" s="68" customFormat="1" ht="68.25" thickBot="1">
      <c r="A470" s="65" t="s">
        <v>531</v>
      </c>
      <c r="B470" s="64" t="s">
        <v>1928</v>
      </c>
      <c r="C470" s="11" t="s">
        <v>119</v>
      </c>
      <c r="D470" s="21">
        <v>2</v>
      </c>
      <c r="E470" s="289">
        <v>0</v>
      </c>
      <c r="F470" s="268">
        <f t="shared" si="24"/>
        <v>0</v>
      </c>
    </row>
    <row r="471" spans="1:6" s="68" customFormat="1" ht="68.25" thickBot="1">
      <c r="A471" s="65" t="s">
        <v>532</v>
      </c>
      <c r="B471" s="64" t="s">
        <v>1929</v>
      </c>
      <c r="C471" s="11" t="s">
        <v>119</v>
      </c>
      <c r="D471" s="21">
        <v>2</v>
      </c>
      <c r="E471" s="289">
        <v>0</v>
      </c>
      <c r="F471" s="268">
        <f t="shared" si="24"/>
        <v>0</v>
      </c>
    </row>
    <row r="472" spans="1:6" s="68" customFormat="1" ht="68.25" thickBot="1">
      <c r="A472" s="65" t="s">
        <v>533</v>
      </c>
      <c r="B472" s="64" t="s">
        <v>1930</v>
      </c>
      <c r="C472" s="11" t="s">
        <v>119</v>
      </c>
      <c r="D472" s="21">
        <v>1</v>
      </c>
      <c r="E472" s="289">
        <v>0</v>
      </c>
      <c r="F472" s="268">
        <f t="shared" si="24"/>
        <v>0</v>
      </c>
    </row>
    <row r="473" spans="1:6" s="68" customFormat="1" ht="68.25" thickBot="1">
      <c r="A473" s="65" t="s">
        <v>534</v>
      </c>
      <c r="B473" s="64" t="s">
        <v>1931</v>
      </c>
      <c r="C473" s="11" t="s">
        <v>119</v>
      </c>
      <c r="D473" s="21">
        <v>2</v>
      </c>
      <c r="E473" s="289">
        <v>0</v>
      </c>
      <c r="F473" s="268">
        <f t="shared" si="24"/>
        <v>0</v>
      </c>
    </row>
    <row r="474" spans="1:6" s="68" customFormat="1" ht="41.25" thickBot="1">
      <c r="A474" s="124" t="s">
        <v>535</v>
      </c>
      <c r="B474" s="136" t="s">
        <v>1932</v>
      </c>
      <c r="C474" s="126" t="s">
        <v>119</v>
      </c>
      <c r="D474" s="137">
        <v>1</v>
      </c>
      <c r="E474" s="289">
        <v>0</v>
      </c>
      <c r="F474" s="279">
        <f t="shared" si="24"/>
        <v>0</v>
      </c>
    </row>
    <row r="475" spans="1:6" ht="40.5">
      <c r="A475" s="326" t="s">
        <v>91</v>
      </c>
      <c r="B475" s="30" t="s">
        <v>1389</v>
      </c>
      <c r="C475" s="31"/>
      <c r="D475" s="32"/>
      <c r="E475" s="297"/>
      <c r="F475" s="273"/>
    </row>
    <row r="476" spans="1:6" ht="40.5">
      <c r="A476" s="331" t="s">
        <v>92</v>
      </c>
      <c r="B476" s="138" t="s">
        <v>1933</v>
      </c>
      <c r="C476" s="139"/>
      <c r="D476" s="140"/>
      <c r="E476" s="308"/>
      <c r="F476" s="283"/>
    </row>
    <row r="477" spans="1:6" ht="135">
      <c r="A477" s="18" t="s">
        <v>93</v>
      </c>
      <c r="B477" s="141" t="s">
        <v>1934</v>
      </c>
      <c r="C477" s="142"/>
      <c r="D477" s="143"/>
      <c r="E477" s="270"/>
      <c r="F477" s="270"/>
    </row>
    <row r="478" spans="1:6" ht="135">
      <c r="A478" s="18" t="s">
        <v>536</v>
      </c>
      <c r="B478" s="144" t="s">
        <v>1447</v>
      </c>
      <c r="C478" s="19"/>
      <c r="D478" s="143"/>
      <c r="E478" s="270"/>
      <c r="F478" s="270"/>
    </row>
    <row r="479" spans="1:6" ht="68.25" thickBot="1">
      <c r="A479" s="18" t="s">
        <v>537</v>
      </c>
      <c r="B479" s="141" t="s">
        <v>1935</v>
      </c>
      <c r="C479" s="145"/>
      <c r="D479" s="146"/>
      <c r="E479" s="285"/>
      <c r="F479" s="270"/>
    </row>
    <row r="480" spans="1:6" ht="122.25" thickBot="1">
      <c r="A480" s="18" t="s">
        <v>538</v>
      </c>
      <c r="B480" s="141" t="s">
        <v>1936</v>
      </c>
      <c r="C480" s="11" t="s">
        <v>123</v>
      </c>
      <c r="D480" s="21">
        <v>1</v>
      </c>
      <c r="E480" s="289">
        <v>0</v>
      </c>
      <c r="F480" s="268">
        <f t="shared" ref="F480:F491" si="25">ROUND(D480*E480,2)</f>
        <v>0</v>
      </c>
    </row>
    <row r="481" spans="1:6" ht="230.25" thickBot="1">
      <c r="A481" s="18" t="s">
        <v>539</v>
      </c>
      <c r="B481" s="141" t="s">
        <v>1937</v>
      </c>
      <c r="C481" s="147" t="s">
        <v>123</v>
      </c>
      <c r="D481" s="148">
        <v>1</v>
      </c>
      <c r="E481" s="289">
        <v>0</v>
      </c>
      <c r="F481" s="268">
        <f t="shared" si="25"/>
        <v>0</v>
      </c>
    </row>
    <row r="482" spans="1:6" ht="27.75" thickBot="1">
      <c r="A482" s="18" t="s">
        <v>540</v>
      </c>
      <c r="B482" s="149" t="s">
        <v>1349</v>
      </c>
      <c r="C482" s="147" t="s">
        <v>231</v>
      </c>
      <c r="D482" s="143">
        <v>60</v>
      </c>
      <c r="E482" s="289">
        <v>0</v>
      </c>
      <c r="F482" s="268">
        <f t="shared" si="25"/>
        <v>0</v>
      </c>
    </row>
    <row r="483" spans="1:6" ht="41.25" thickBot="1">
      <c r="A483" s="18" t="s">
        <v>541</v>
      </c>
      <c r="B483" s="149" t="s">
        <v>1379</v>
      </c>
      <c r="C483" s="150" t="s">
        <v>123</v>
      </c>
      <c r="D483" s="148">
        <v>1</v>
      </c>
      <c r="E483" s="289">
        <v>0</v>
      </c>
      <c r="F483" s="268">
        <f t="shared" si="25"/>
        <v>0</v>
      </c>
    </row>
    <row r="484" spans="1:6" ht="41.25" thickBot="1">
      <c r="A484" s="18" t="s">
        <v>542</v>
      </c>
      <c r="B484" s="149" t="s">
        <v>1938</v>
      </c>
      <c r="C484" s="150" t="s">
        <v>123</v>
      </c>
      <c r="D484" s="148">
        <v>1</v>
      </c>
      <c r="E484" s="289">
        <v>0</v>
      </c>
      <c r="F484" s="268">
        <f t="shared" si="25"/>
        <v>0</v>
      </c>
    </row>
    <row r="485" spans="1:6" s="68" customFormat="1" ht="41.25" thickBot="1">
      <c r="A485" s="18" t="s">
        <v>543</v>
      </c>
      <c r="B485" s="149" t="s">
        <v>1350</v>
      </c>
      <c r="C485" s="151" t="s">
        <v>123</v>
      </c>
      <c r="D485" s="148">
        <v>1</v>
      </c>
      <c r="E485" s="289">
        <v>0</v>
      </c>
      <c r="F485" s="268">
        <f t="shared" si="25"/>
        <v>0</v>
      </c>
    </row>
    <row r="486" spans="1:6" ht="41.25" thickBot="1">
      <c r="A486" s="18" t="s">
        <v>544</v>
      </c>
      <c r="B486" s="149" t="s">
        <v>1380</v>
      </c>
      <c r="C486" s="150" t="s">
        <v>123</v>
      </c>
      <c r="D486" s="148">
        <v>1</v>
      </c>
      <c r="E486" s="289">
        <v>0</v>
      </c>
      <c r="F486" s="268">
        <f t="shared" si="25"/>
        <v>0</v>
      </c>
    </row>
    <row r="487" spans="1:6" ht="27.75" thickBot="1">
      <c r="A487" s="18" t="s">
        <v>545</v>
      </c>
      <c r="B487" s="149" t="s">
        <v>1351</v>
      </c>
      <c r="C487" s="147" t="s">
        <v>231</v>
      </c>
      <c r="D487" s="143">
        <v>30</v>
      </c>
      <c r="E487" s="289">
        <v>0</v>
      </c>
      <c r="F487" s="268">
        <f t="shared" si="25"/>
        <v>0</v>
      </c>
    </row>
    <row r="488" spans="1:6" ht="41.25" thickBot="1">
      <c r="A488" s="18" t="s">
        <v>546</v>
      </c>
      <c r="B488" s="149" t="s">
        <v>1381</v>
      </c>
      <c r="C488" s="150" t="s">
        <v>123</v>
      </c>
      <c r="D488" s="148">
        <v>2</v>
      </c>
      <c r="E488" s="289">
        <v>0</v>
      </c>
      <c r="F488" s="268">
        <f t="shared" si="25"/>
        <v>0</v>
      </c>
    </row>
    <row r="489" spans="1:6" ht="41.25" thickBot="1">
      <c r="A489" s="18" t="s">
        <v>547</v>
      </c>
      <c r="B489" s="149" t="s">
        <v>1382</v>
      </c>
      <c r="C489" s="150" t="s">
        <v>123</v>
      </c>
      <c r="D489" s="148">
        <v>2</v>
      </c>
      <c r="E489" s="289">
        <v>0</v>
      </c>
      <c r="F489" s="268">
        <f t="shared" si="25"/>
        <v>0</v>
      </c>
    </row>
    <row r="490" spans="1:6" s="67" customFormat="1" ht="14.25" thickBot="1">
      <c r="A490" s="18" t="s">
        <v>548</v>
      </c>
      <c r="B490" s="149" t="s">
        <v>1939</v>
      </c>
      <c r="C490" s="150" t="s">
        <v>123</v>
      </c>
      <c r="D490" s="148">
        <v>1</v>
      </c>
      <c r="E490" s="289">
        <v>0</v>
      </c>
      <c r="F490" s="268">
        <f t="shared" si="25"/>
        <v>0</v>
      </c>
    </row>
    <row r="491" spans="1:6" s="67" customFormat="1" ht="14.25" thickBot="1">
      <c r="A491" s="18" t="s">
        <v>549</v>
      </c>
      <c r="B491" s="149" t="s">
        <v>1378</v>
      </c>
      <c r="C491" s="150" t="s">
        <v>123</v>
      </c>
      <c r="D491" s="148">
        <v>1</v>
      </c>
      <c r="E491" s="289">
        <v>0</v>
      </c>
      <c r="F491" s="268">
        <f t="shared" si="25"/>
        <v>0</v>
      </c>
    </row>
    <row r="492" spans="1:6" ht="121.5">
      <c r="A492" s="18" t="s">
        <v>551</v>
      </c>
      <c r="B492" s="141" t="s">
        <v>1940</v>
      </c>
      <c r="C492" s="152"/>
      <c r="D492" s="146"/>
      <c r="E492" s="309"/>
      <c r="F492" s="268"/>
    </row>
    <row r="493" spans="1:6" ht="203.25" thickBot="1">
      <c r="A493" s="18" t="s">
        <v>552</v>
      </c>
      <c r="B493" s="141" t="s">
        <v>1259</v>
      </c>
      <c r="C493" s="152"/>
      <c r="D493" s="146"/>
      <c r="E493" s="285"/>
      <c r="F493" s="268"/>
    </row>
    <row r="494" spans="1:6" ht="54.75" thickBot="1">
      <c r="A494" s="18" t="s">
        <v>553</v>
      </c>
      <c r="B494" s="141" t="s">
        <v>1941</v>
      </c>
      <c r="C494" s="151" t="s">
        <v>123</v>
      </c>
      <c r="D494" s="148">
        <v>1</v>
      </c>
      <c r="E494" s="289">
        <v>0</v>
      </c>
      <c r="F494" s="268">
        <f t="shared" ref="F494:F511" si="26">ROUND(D494*E494,2)</f>
        <v>0</v>
      </c>
    </row>
    <row r="495" spans="1:6" ht="27.75" thickBot="1">
      <c r="A495" s="18" t="s">
        <v>555</v>
      </c>
      <c r="B495" s="144" t="s">
        <v>1257</v>
      </c>
      <c r="C495" s="150" t="s">
        <v>231</v>
      </c>
      <c r="D495" s="153">
        <v>80</v>
      </c>
      <c r="E495" s="289">
        <v>0</v>
      </c>
      <c r="F495" s="268">
        <f t="shared" si="26"/>
        <v>0</v>
      </c>
    </row>
    <row r="496" spans="1:6" ht="14.25" thickBot="1">
      <c r="A496" s="18" t="s">
        <v>557</v>
      </c>
      <c r="B496" s="154" t="s">
        <v>550</v>
      </c>
      <c r="C496" s="150" t="s">
        <v>231</v>
      </c>
      <c r="D496" s="153">
        <v>80</v>
      </c>
      <c r="E496" s="289">
        <v>0</v>
      </c>
      <c r="F496" s="268">
        <f t="shared" si="26"/>
        <v>0</v>
      </c>
    </row>
    <row r="497" spans="1:6" ht="27.75" thickBot="1">
      <c r="A497" s="18" t="s">
        <v>559</v>
      </c>
      <c r="B497" s="149" t="s">
        <v>1262</v>
      </c>
      <c r="C497" s="150" t="s">
        <v>123</v>
      </c>
      <c r="D497" s="148">
        <v>1</v>
      </c>
      <c r="E497" s="289">
        <v>0</v>
      </c>
      <c r="F497" s="268">
        <f t="shared" si="26"/>
        <v>0</v>
      </c>
    </row>
    <row r="498" spans="1:6" ht="27.75" thickBot="1">
      <c r="A498" s="18" t="s">
        <v>561</v>
      </c>
      <c r="B498" s="149" t="s">
        <v>1262</v>
      </c>
      <c r="C498" s="150" t="s">
        <v>123</v>
      </c>
      <c r="D498" s="148">
        <v>1</v>
      </c>
      <c r="E498" s="289">
        <v>0</v>
      </c>
      <c r="F498" s="268">
        <f t="shared" si="26"/>
        <v>0</v>
      </c>
    </row>
    <row r="499" spans="1:6" ht="14.25" thickBot="1">
      <c r="A499" s="18" t="s">
        <v>563</v>
      </c>
      <c r="B499" s="149" t="s">
        <v>1260</v>
      </c>
      <c r="C499" s="150" t="s">
        <v>123</v>
      </c>
      <c r="D499" s="148">
        <v>1</v>
      </c>
      <c r="E499" s="289">
        <v>0</v>
      </c>
      <c r="F499" s="268">
        <f t="shared" si="26"/>
        <v>0</v>
      </c>
    </row>
    <row r="500" spans="1:6" ht="14.25" thickBot="1">
      <c r="A500" s="18" t="s">
        <v>564</v>
      </c>
      <c r="B500" s="149" t="s">
        <v>1261</v>
      </c>
      <c r="C500" s="150" t="s">
        <v>123</v>
      </c>
      <c r="D500" s="148">
        <v>1</v>
      </c>
      <c r="E500" s="289">
        <v>0</v>
      </c>
      <c r="F500" s="268">
        <f t="shared" si="26"/>
        <v>0</v>
      </c>
    </row>
    <row r="501" spans="1:6" ht="14.25" thickBot="1">
      <c r="A501" s="18" t="s">
        <v>566</v>
      </c>
      <c r="B501" s="149" t="s">
        <v>558</v>
      </c>
      <c r="C501" s="150" t="s">
        <v>123</v>
      </c>
      <c r="D501" s="148">
        <v>3</v>
      </c>
      <c r="E501" s="289">
        <v>0</v>
      </c>
      <c r="F501" s="268">
        <f t="shared" si="26"/>
        <v>0</v>
      </c>
    </row>
    <row r="502" spans="1:6" ht="14.25" thickBot="1">
      <c r="A502" s="18" t="s">
        <v>568</v>
      </c>
      <c r="B502" s="149" t="s">
        <v>560</v>
      </c>
      <c r="C502" s="150" t="s">
        <v>123</v>
      </c>
      <c r="D502" s="148">
        <v>1</v>
      </c>
      <c r="E502" s="289">
        <v>0</v>
      </c>
      <c r="F502" s="268">
        <f t="shared" si="26"/>
        <v>0</v>
      </c>
    </row>
    <row r="503" spans="1:6" ht="14.25" thickBot="1">
      <c r="A503" s="18" t="s">
        <v>570</v>
      </c>
      <c r="B503" s="149" t="s">
        <v>562</v>
      </c>
      <c r="C503" s="150" t="s">
        <v>123</v>
      </c>
      <c r="D503" s="148">
        <v>1</v>
      </c>
      <c r="E503" s="289">
        <v>0</v>
      </c>
      <c r="F503" s="268">
        <f t="shared" si="26"/>
        <v>0</v>
      </c>
    </row>
    <row r="504" spans="1:6" ht="27.75" thickBot="1">
      <c r="A504" s="18" t="s">
        <v>572</v>
      </c>
      <c r="B504" s="154" t="s">
        <v>1273</v>
      </c>
      <c r="C504" s="150" t="s">
        <v>123</v>
      </c>
      <c r="D504" s="155">
        <v>1</v>
      </c>
      <c r="E504" s="289">
        <v>0</v>
      </c>
      <c r="F504" s="268">
        <f t="shared" si="26"/>
        <v>0</v>
      </c>
    </row>
    <row r="505" spans="1:6" ht="14.25" thickBot="1">
      <c r="A505" s="18" t="s">
        <v>574</v>
      </c>
      <c r="B505" s="154" t="s">
        <v>565</v>
      </c>
      <c r="C505" s="150" t="s">
        <v>123</v>
      </c>
      <c r="D505" s="155">
        <v>1</v>
      </c>
      <c r="E505" s="289">
        <v>0</v>
      </c>
      <c r="F505" s="268">
        <f t="shared" si="26"/>
        <v>0</v>
      </c>
    </row>
    <row r="506" spans="1:6" ht="14.25" thickBot="1">
      <c r="A506" s="18" t="s">
        <v>576</v>
      </c>
      <c r="B506" s="154" t="s">
        <v>567</v>
      </c>
      <c r="C506" s="150" t="s">
        <v>123</v>
      </c>
      <c r="D506" s="155">
        <v>1</v>
      </c>
      <c r="E506" s="289">
        <v>0</v>
      </c>
      <c r="F506" s="268">
        <f t="shared" si="26"/>
        <v>0</v>
      </c>
    </row>
    <row r="507" spans="1:6" ht="14.25" thickBot="1">
      <c r="A507" s="18" t="s">
        <v>1268</v>
      </c>
      <c r="B507" s="154" t="s">
        <v>569</v>
      </c>
      <c r="C507" s="150" t="s">
        <v>123</v>
      </c>
      <c r="D507" s="155">
        <v>1</v>
      </c>
      <c r="E507" s="289">
        <v>0</v>
      </c>
      <c r="F507" s="268">
        <f t="shared" si="26"/>
        <v>0</v>
      </c>
    </row>
    <row r="508" spans="1:6" ht="14.25" thickBot="1">
      <c r="A508" s="18" t="s">
        <v>1269</v>
      </c>
      <c r="B508" s="154" t="s">
        <v>571</v>
      </c>
      <c r="C508" s="150" t="s">
        <v>123</v>
      </c>
      <c r="D508" s="155">
        <v>1</v>
      </c>
      <c r="E508" s="289">
        <v>0</v>
      </c>
      <c r="F508" s="268">
        <f t="shared" si="26"/>
        <v>0</v>
      </c>
    </row>
    <row r="509" spans="1:6" ht="41.25" thickBot="1">
      <c r="A509" s="18" t="s">
        <v>1270</v>
      </c>
      <c r="B509" s="154" t="s">
        <v>573</v>
      </c>
      <c r="C509" s="150" t="s">
        <v>123</v>
      </c>
      <c r="D509" s="155">
        <v>3</v>
      </c>
      <c r="E509" s="289">
        <v>0</v>
      </c>
      <c r="F509" s="268">
        <f t="shared" si="26"/>
        <v>0</v>
      </c>
    </row>
    <row r="510" spans="1:6" ht="54.75" thickBot="1">
      <c r="A510" s="18" t="s">
        <v>1271</v>
      </c>
      <c r="B510" s="154" t="s">
        <v>575</v>
      </c>
      <c r="C510" s="150" t="s">
        <v>123</v>
      </c>
      <c r="D510" s="155">
        <v>1</v>
      </c>
      <c r="E510" s="289">
        <v>0</v>
      </c>
      <c r="F510" s="268">
        <f t="shared" si="26"/>
        <v>0</v>
      </c>
    </row>
    <row r="511" spans="1:6" ht="54.75" thickBot="1">
      <c r="A511" s="18" t="s">
        <v>1272</v>
      </c>
      <c r="B511" s="156" t="s">
        <v>577</v>
      </c>
      <c r="C511" s="157" t="s">
        <v>123</v>
      </c>
      <c r="D511" s="158">
        <v>1</v>
      </c>
      <c r="E511" s="289">
        <v>0</v>
      </c>
      <c r="F511" s="268">
        <f t="shared" si="26"/>
        <v>0</v>
      </c>
    </row>
    <row r="512" spans="1:6" ht="40.5">
      <c r="A512" s="331" t="s">
        <v>94</v>
      </c>
      <c r="B512" s="159" t="s">
        <v>1942</v>
      </c>
      <c r="C512" s="160"/>
      <c r="D512" s="140"/>
      <c r="E512" s="310"/>
      <c r="F512" s="283"/>
    </row>
    <row r="513" spans="1:6" s="164" customFormat="1" ht="162">
      <c r="A513" s="18" t="s">
        <v>95</v>
      </c>
      <c r="B513" s="161" t="s">
        <v>1943</v>
      </c>
      <c r="C513" s="162"/>
      <c r="D513" s="163"/>
      <c r="E513" s="270"/>
      <c r="F513" s="270"/>
    </row>
    <row r="514" spans="1:6" s="164" customFormat="1" ht="216">
      <c r="A514" s="18" t="s">
        <v>96</v>
      </c>
      <c r="B514" s="149" t="s">
        <v>1944</v>
      </c>
      <c r="C514" s="162"/>
      <c r="D514" s="163"/>
      <c r="E514" s="270"/>
      <c r="F514" s="270"/>
    </row>
    <row r="515" spans="1:6" s="164" customFormat="1" ht="216">
      <c r="A515" s="18" t="s">
        <v>97</v>
      </c>
      <c r="B515" s="149" t="s">
        <v>1450</v>
      </c>
      <c r="C515" s="162"/>
      <c r="D515" s="163"/>
      <c r="E515" s="270"/>
      <c r="F515" s="270"/>
    </row>
    <row r="516" spans="1:6" s="164" customFormat="1" ht="243">
      <c r="A516" s="18" t="s">
        <v>98</v>
      </c>
      <c r="B516" s="141" t="s">
        <v>1449</v>
      </c>
      <c r="C516" s="162"/>
      <c r="D516" s="163"/>
      <c r="E516" s="270"/>
      <c r="F516" s="270"/>
    </row>
    <row r="517" spans="1:6" s="164" customFormat="1" ht="256.5">
      <c r="A517" s="18" t="s">
        <v>99</v>
      </c>
      <c r="B517" s="149" t="s">
        <v>1448</v>
      </c>
      <c r="C517" s="162"/>
      <c r="D517" s="163"/>
      <c r="E517" s="270"/>
      <c r="F517" s="270"/>
    </row>
    <row r="518" spans="1:6" s="164" customFormat="1" ht="243">
      <c r="A518" s="18" t="s">
        <v>578</v>
      </c>
      <c r="B518" s="149" t="s">
        <v>1945</v>
      </c>
      <c r="C518" s="162"/>
      <c r="D518" s="163"/>
      <c r="E518" s="270"/>
      <c r="F518" s="270"/>
    </row>
    <row r="519" spans="1:6" s="164" customFormat="1" ht="283.5">
      <c r="A519" s="18" t="s">
        <v>580</v>
      </c>
      <c r="B519" s="149" t="s">
        <v>1451</v>
      </c>
      <c r="C519" s="162"/>
      <c r="D519" s="163"/>
      <c r="E519" s="270"/>
      <c r="F519" s="270"/>
    </row>
    <row r="520" spans="1:6" s="164" customFormat="1" ht="257.25" thickBot="1">
      <c r="A520" s="18" t="s">
        <v>582</v>
      </c>
      <c r="B520" s="141" t="s">
        <v>2106</v>
      </c>
      <c r="C520" s="162"/>
      <c r="D520" s="163"/>
      <c r="E520" s="285"/>
      <c r="F520" s="270"/>
    </row>
    <row r="521" spans="1:6" s="164" customFormat="1" ht="149.25" thickBot="1">
      <c r="A521" s="18" t="s">
        <v>584</v>
      </c>
      <c r="B521" s="149" t="s">
        <v>1452</v>
      </c>
      <c r="C521" s="11" t="s">
        <v>123</v>
      </c>
      <c r="D521" s="21">
        <v>1</v>
      </c>
      <c r="E521" s="289">
        <v>0</v>
      </c>
      <c r="F521" s="268">
        <f>ROUND(D521*E521,2)</f>
        <v>0</v>
      </c>
    </row>
    <row r="522" spans="1:6" s="164" customFormat="1" ht="81">
      <c r="A522" s="18" t="s">
        <v>586</v>
      </c>
      <c r="B522" s="161" t="s">
        <v>1946</v>
      </c>
      <c r="C522" s="162"/>
      <c r="D522" s="163"/>
      <c r="E522" s="309"/>
      <c r="F522" s="270"/>
    </row>
    <row r="523" spans="1:6" s="164" customFormat="1" ht="189">
      <c r="A523" s="18" t="s">
        <v>1275</v>
      </c>
      <c r="B523" s="8" t="s">
        <v>1453</v>
      </c>
      <c r="C523" s="165"/>
      <c r="D523" s="166"/>
      <c r="E523" s="270"/>
      <c r="F523" s="270"/>
    </row>
    <row r="524" spans="1:6" s="164" customFormat="1" ht="230.25" thickBot="1">
      <c r="A524" s="18" t="s">
        <v>1276</v>
      </c>
      <c r="B524" s="8" t="s">
        <v>1454</v>
      </c>
      <c r="C524" s="165"/>
      <c r="D524" s="166"/>
      <c r="E524" s="285"/>
      <c r="F524" s="270"/>
    </row>
    <row r="525" spans="1:6" s="164" customFormat="1" ht="162.75" thickBot="1">
      <c r="A525" s="18" t="s">
        <v>1277</v>
      </c>
      <c r="B525" s="167" t="s">
        <v>1274</v>
      </c>
      <c r="C525" s="60" t="s">
        <v>123</v>
      </c>
      <c r="D525" s="168">
        <v>1</v>
      </c>
      <c r="E525" s="289">
        <v>0</v>
      </c>
      <c r="F525" s="268">
        <f>ROUND(D525*E525,2)</f>
        <v>0</v>
      </c>
    </row>
    <row r="526" spans="1:6" s="164" customFormat="1" ht="243">
      <c r="A526" s="18" t="s">
        <v>1278</v>
      </c>
      <c r="B526" s="141" t="s">
        <v>1947</v>
      </c>
      <c r="C526" s="162"/>
      <c r="D526" s="163"/>
      <c r="E526" s="309"/>
      <c r="F526" s="270"/>
    </row>
    <row r="527" spans="1:6" s="164" customFormat="1" ht="191.25">
      <c r="A527" s="18" t="s">
        <v>1279</v>
      </c>
      <c r="B527" s="169" t="s">
        <v>1948</v>
      </c>
      <c r="C527" s="162"/>
      <c r="D527" s="163"/>
      <c r="E527" s="284"/>
      <c r="F527" s="284"/>
    </row>
    <row r="528" spans="1:6" s="164" customFormat="1" ht="391.5">
      <c r="A528" s="18" t="s">
        <v>1280</v>
      </c>
      <c r="B528" s="170" t="s">
        <v>1455</v>
      </c>
      <c r="C528" s="162"/>
      <c r="D528" s="163"/>
      <c r="E528" s="284"/>
      <c r="F528" s="284"/>
    </row>
    <row r="529" spans="1:6" ht="283.5">
      <c r="A529" s="18" t="s">
        <v>1281</v>
      </c>
      <c r="B529" s="149" t="s">
        <v>1456</v>
      </c>
      <c r="C529" s="162"/>
      <c r="D529" s="163"/>
      <c r="E529" s="284"/>
      <c r="F529" s="284"/>
    </row>
    <row r="530" spans="1:6" ht="284.25" thickBot="1">
      <c r="A530" s="18" t="s">
        <v>1282</v>
      </c>
      <c r="B530" s="149" t="s">
        <v>1479</v>
      </c>
      <c r="C530" s="11"/>
      <c r="D530" s="21"/>
      <c r="E530" s="285"/>
      <c r="F530" s="268"/>
    </row>
    <row r="531" spans="1:6" ht="41.25" thickBot="1">
      <c r="A531" s="18" t="s">
        <v>1283</v>
      </c>
      <c r="B531" s="149" t="s">
        <v>1480</v>
      </c>
      <c r="C531" s="11" t="s">
        <v>123</v>
      </c>
      <c r="D531" s="21">
        <v>1</v>
      </c>
      <c r="E531" s="289">
        <v>0</v>
      </c>
      <c r="F531" s="268">
        <f t="shared" ref="F531:F538" si="27">ROUND(D531*E531,2)</f>
        <v>0</v>
      </c>
    </row>
    <row r="532" spans="1:6" ht="81.75" thickBot="1">
      <c r="A532" s="18" t="s">
        <v>1284</v>
      </c>
      <c r="B532" s="20" t="s">
        <v>1949</v>
      </c>
      <c r="C532" s="171" t="s">
        <v>123</v>
      </c>
      <c r="D532" s="172">
        <v>1</v>
      </c>
      <c r="E532" s="289">
        <v>0</v>
      </c>
      <c r="F532" s="268">
        <f t="shared" si="27"/>
        <v>0</v>
      </c>
    </row>
    <row r="533" spans="1:6" ht="95.25" thickBot="1">
      <c r="A533" s="18" t="s">
        <v>1285</v>
      </c>
      <c r="B533" s="20" t="s">
        <v>1950</v>
      </c>
      <c r="C533" s="171" t="s">
        <v>123</v>
      </c>
      <c r="D533" s="172">
        <v>1</v>
      </c>
      <c r="E533" s="289">
        <v>0</v>
      </c>
      <c r="F533" s="268">
        <f t="shared" si="27"/>
        <v>0</v>
      </c>
    </row>
    <row r="534" spans="1:6" ht="162.75" thickBot="1">
      <c r="A534" s="18" t="s">
        <v>1286</v>
      </c>
      <c r="B534" s="20" t="s">
        <v>579</v>
      </c>
      <c r="C534" s="171" t="s">
        <v>123</v>
      </c>
      <c r="D534" s="172">
        <v>1</v>
      </c>
      <c r="E534" s="289">
        <v>0</v>
      </c>
      <c r="F534" s="268">
        <f t="shared" si="27"/>
        <v>0</v>
      </c>
    </row>
    <row r="535" spans="1:6" ht="27.75" thickBot="1">
      <c r="A535" s="18" t="s">
        <v>1287</v>
      </c>
      <c r="B535" s="144" t="s">
        <v>581</v>
      </c>
      <c r="C535" s="171" t="s">
        <v>123</v>
      </c>
      <c r="D535" s="172">
        <v>1</v>
      </c>
      <c r="E535" s="289">
        <v>0</v>
      </c>
      <c r="F535" s="268">
        <f t="shared" si="27"/>
        <v>0</v>
      </c>
    </row>
    <row r="536" spans="1:6" ht="27.75" thickBot="1">
      <c r="A536" s="18" t="s">
        <v>1288</v>
      </c>
      <c r="B536" s="144" t="s">
        <v>583</v>
      </c>
      <c r="C536" s="171" t="s">
        <v>123</v>
      </c>
      <c r="D536" s="172">
        <v>1</v>
      </c>
      <c r="E536" s="289">
        <v>0</v>
      </c>
      <c r="F536" s="268">
        <f t="shared" si="27"/>
        <v>0</v>
      </c>
    </row>
    <row r="537" spans="1:6" ht="27.75" thickBot="1">
      <c r="A537" s="18" t="s">
        <v>1289</v>
      </c>
      <c r="B537" s="144" t="s">
        <v>585</v>
      </c>
      <c r="C537" s="171" t="s">
        <v>123</v>
      </c>
      <c r="D537" s="172">
        <v>1</v>
      </c>
      <c r="E537" s="289">
        <v>0</v>
      </c>
      <c r="F537" s="268">
        <f t="shared" si="27"/>
        <v>0</v>
      </c>
    </row>
    <row r="538" spans="1:6" ht="41.25" thickBot="1">
      <c r="A538" s="18" t="s">
        <v>1457</v>
      </c>
      <c r="B538" s="144" t="s">
        <v>587</v>
      </c>
      <c r="C538" s="171" t="s">
        <v>123</v>
      </c>
      <c r="D538" s="172">
        <v>1</v>
      </c>
      <c r="E538" s="289">
        <v>0</v>
      </c>
      <c r="F538" s="268">
        <f t="shared" si="27"/>
        <v>0</v>
      </c>
    </row>
    <row r="539" spans="1:6" ht="41.25" thickBot="1">
      <c r="A539" s="331" t="s">
        <v>588</v>
      </c>
      <c r="B539" s="159" t="s">
        <v>1951</v>
      </c>
      <c r="C539" s="160"/>
      <c r="D539" s="140"/>
      <c r="E539" s="311"/>
      <c r="F539" s="283"/>
    </row>
    <row r="540" spans="1:6" ht="284.25" thickBot="1">
      <c r="A540" s="18" t="s">
        <v>589</v>
      </c>
      <c r="B540" s="144" t="s">
        <v>1458</v>
      </c>
      <c r="C540" s="171" t="s">
        <v>123</v>
      </c>
      <c r="D540" s="173">
        <v>1</v>
      </c>
      <c r="E540" s="289">
        <v>0</v>
      </c>
      <c r="F540" s="268">
        <f t="shared" ref="F540:F563" si="28">ROUND(D540*E540,2)</f>
        <v>0</v>
      </c>
    </row>
    <row r="541" spans="1:6" ht="54.75" thickBot="1">
      <c r="A541" s="18" t="s">
        <v>590</v>
      </c>
      <c r="B541" s="144" t="s">
        <v>1263</v>
      </c>
      <c r="C541" s="171" t="s">
        <v>231</v>
      </c>
      <c r="D541" s="174">
        <v>60</v>
      </c>
      <c r="E541" s="289">
        <v>0</v>
      </c>
      <c r="F541" s="268">
        <f t="shared" si="28"/>
        <v>0</v>
      </c>
    </row>
    <row r="542" spans="1:6" ht="14.25" thickBot="1">
      <c r="A542" s="18" t="s">
        <v>591</v>
      </c>
      <c r="B542" s="144" t="s">
        <v>592</v>
      </c>
      <c r="C542" s="171" t="s">
        <v>231</v>
      </c>
      <c r="D542" s="174">
        <v>60</v>
      </c>
      <c r="E542" s="289">
        <v>0</v>
      </c>
      <c r="F542" s="268">
        <f t="shared" si="28"/>
        <v>0</v>
      </c>
    </row>
    <row r="543" spans="1:6" ht="14.25" thickBot="1">
      <c r="A543" s="18" t="s">
        <v>593</v>
      </c>
      <c r="B543" s="144" t="s">
        <v>594</v>
      </c>
      <c r="C543" s="171" t="s">
        <v>231</v>
      </c>
      <c r="D543" s="174">
        <v>280</v>
      </c>
      <c r="E543" s="289">
        <v>0</v>
      </c>
      <c r="F543" s="268">
        <f t="shared" si="28"/>
        <v>0</v>
      </c>
    </row>
    <row r="544" spans="1:6" ht="14.25" thickBot="1">
      <c r="A544" s="18" t="s">
        <v>595</v>
      </c>
      <c r="B544" s="144" t="s">
        <v>596</v>
      </c>
      <c r="C544" s="171" t="s">
        <v>231</v>
      </c>
      <c r="D544" s="174">
        <v>240</v>
      </c>
      <c r="E544" s="289">
        <v>0</v>
      </c>
      <c r="F544" s="268">
        <f t="shared" si="28"/>
        <v>0</v>
      </c>
    </row>
    <row r="545" spans="1:6" ht="14.25" thickBot="1">
      <c r="A545" s="18" t="s">
        <v>597</v>
      </c>
      <c r="B545" s="144" t="s">
        <v>598</v>
      </c>
      <c r="C545" s="171" t="s">
        <v>231</v>
      </c>
      <c r="D545" s="174">
        <v>100</v>
      </c>
      <c r="E545" s="289">
        <v>0</v>
      </c>
      <c r="F545" s="268">
        <f t="shared" si="28"/>
        <v>0</v>
      </c>
    </row>
    <row r="546" spans="1:6" ht="14.25" thickBot="1">
      <c r="A546" s="18" t="s">
        <v>599</v>
      </c>
      <c r="B546" s="144" t="s">
        <v>600</v>
      </c>
      <c r="C546" s="171" t="s">
        <v>231</v>
      </c>
      <c r="D546" s="174">
        <v>60</v>
      </c>
      <c r="E546" s="289">
        <v>0</v>
      </c>
      <c r="F546" s="268">
        <f t="shared" si="28"/>
        <v>0</v>
      </c>
    </row>
    <row r="547" spans="1:6" ht="14.25" thickBot="1">
      <c r="A547" s="18" t="s">
        <v>601</v>
      </c>
      <c r="B547" s="144" t="s">
        <v>602</v>
      </c>
      <c r="C547" s="171" t="s">
        <v>231</v>
      </c>
      <c r="D547" s="174">
        <v>30</v>
      </c>
      <c r="E547" s="289">
        <v>0</v>
      </c>
      <c r="F547" s="268">
        <f t="shared" si="28"/>
        <v>0</v>
      </c>
    </row>
    <row r="548" spans="1:6" ht="14.25" thickBot="1">
      <c r="A548" s="18" t="s">
        <v>603</v>
      </c>
      <c r="B548" s="144" t="s">
        <v>604</v>
      </c>
      <c r="C548" s="171" t="s">
        <v>231</v>
      </c>
      <c r="D548" s="174">
        <v>120</v>
      </c>
      <c r="E548" s="289">
        <v>0</v>
      </c>
      <c r="F548" s="268">
        <f t="shared" si="28"/>
        <v>0</v>
      </c>
    </row>
    <row r="549" spans="1:6" ht="14.25" thickBot="1">
      <c r="A549" s="18" t="s">
        <v>605</v>
      </c>
      <c r="B549" s="144" t="s">
        <v>606</v>
      </c>
      <c r="C549" s="171" t="s">
        <v>231</v>
      </c>
      <c r="D549" s="174">
        <v>200</v>
      </c>
      <c r="E549" s="289">
        <v>0</v>
      </c>
      <c r="F549" s="268">
        <f t="shared" si="28"/>
        <v>0</v>
      </c>
    </row>
    <row r="550" spans="1:6" ht="14.25" thickBot="1">
      <c r="A550" s="18" t="s">
        <v>607</v>
      </c>
      <c r="B550" s="144" t="s">
        <v>608</v>
      </c>
      <c r="C550" s="171" t="s">
        <v>231</v>
      </c>
      <c r="D550" s="174">
        <v>420</v>
      </c>
      <c r="E550" s="289">
        <v>0</v>
      </c>
      <c r="F550" s="268">
        <f t="shared" si="28"/>
        <v>0</v>
      </c>
    </row>
    <row r="551" spans="1:6" ht="14.25" thickBot="1">
      <c r="A551" s="18" t="s">
        <v>609</v>
      </c>
      <c r="B551" s="144" t="s">
        <v>610</v>
      </c>
      <c r="C551" s="171" t="s">
        <v>231</v>
      </c>
      <c r="D551" s="174">
        <v>360</v>
      </c>
      <c r="E551" s="289">
        <v>0</v>
      </c>
      <c r="F551" s="268">
        <f t="shared" si="28"/>
        <v>0</v>
      </c>
    </row>
    <row r="552" spans="1:6" ht="14.25" thickBot="1">
      <c r="A552" s="18" t="s">
        <v>611</v>
      </c>
      <c r="B552" s="144" t="s">
        <v>612</v>
      </c>
      <c r="C552" s="171" t="s">
        <v>231</v>
      </c>
      <c r="D552" s="174">
        <v>180</v>
      </c>
      <c r="E552" s="289">
        <v>0</v>
      </c>
      <c r="F552" s="268">
        <f t="shared" si="28"/>
        <v>0</v>
      </c>
    </row>
    <row r="553" spans="1:6" ht="14.25" thickBot="1">
      <c r="A553" s="18" t="s">
        <v>613</v>
      </c>
      <c r="B553" s="144" t="s">
        <v>614</v>
      </c>
      <c r="C553" s="171" t="s">
        <v>231</v>
      </c>
      <c r="D553" s="174">
        <v>180</v>
      </c>
      <c r="E553" s="289">
        <v>0</v>
      </c>
      <c r="F553" s="268">
        <f t="shared" si="28"/>
        <v>0</v>
      </c>
    </row>
    <row r="554" spans="1:6" ht="14.25" thickBot="1">
      <c r="A554" s="18" t="s">
        <v>615</v>
      </c>
      <c r="B554" s="144" t="s">
        <v>616</v>
      </c>
      <c r="C554" s="171" t="s">
        <v>231</v>
      </c>
      <c r="D554" s="174">
        <v>490</v>
      </c>
      <c r="E554" s="289">
        <v>0</v>
      </c>
      <c r="F554" s="268">
        <f t="shared" si="28"/>
        <v>0</v>
      </c>
    </row>
    <row r="555" spans="1:6" ht="16.5" thickBot="1">
      <c r="A555" s="18" t="s">
        <v>617</v>
      </c>
      <c r="B555" s="144" t="s">
        <v>1952</v>
      </c>
      <c r="C555" s="171" t="s">
        <v>119</v>
      </c>
      <c r="D555" s="172">
        <v>3</v>
      </c>
      <c r="E555" s="289">
        <v>0</v>
      </c>
      <c r="F555" s="268">
        <f t="shared" si="28"/>
        <v>0</v>
      </c>
    </row>
    <row r="556" spans="1:6" ht="41.25" thickBot="1">
      <c r="A556" s="18" t="s">
        <v>618</v>
      </c>
      <c r="B556" s="144" t="s">
        <v>1210</v>
      </c>
      <c r="C556" s="171" t="s">
        <v>231</v>
      </c>
      <c r="D556" s="174">
        <v>50</v>
      </c>
      <c r="E556" s="289">
        <v>0</v>
      </c>
      <c r="F556" s="268">
        <f t="shared" si="28"/>
        <v>0</v>
      </c>
    </row>
    <row r="557" spans="1:6" ht="14.25" thickBot="1">
      <c r="A557" s="18" t="s">
        <v>619</v>
      </c>
      <c r="B557" s="144" t="s">
        <v>620</v>
      </c>
      <c r="C557" s="171" t="s">
        <v>231</v>
      </c>
      <c r="D557" s="174">
        <v>80</v>
      </c>
      <c r="E557" s="289">
        <v>0</v>
      </c>
      <c r="F557" s="268">
        <f t="shared" si="28"/>
        <v>0</v>
      </c>
    </row>
    <row r="558" spans="1:6" ht="14.25" thickBot="1">
      <c r="A558" s="18" t="s">
        <v>621</v>
      </c>
      <c r="B558" s="144" t="s">
        <v>622</v>
      </c>
      <c r="C558" s="171" t="s">
        <v>231</v>
      </c>
      <c r="D558" s="174">
        <v>100</v>
      </c>
      <c r="E558" s="289">
        <v>0</v>
      </c>
      <c r="F558" s="268">
        <f t="shared" si="28"/>
        <v>0</v>
      </c>
    </row>
    <row r="559" spans="1:6" ht="14.25" thickBot="1">
      <c r="A559" s="18" t="s">
        <v>623</v>
      </c>
      <c r="B559" s="144" t="s">
        <v>624</v>
      </c>
      <c r="C559" s="171" t="s">
        <v>231</v>
      </c>
      <c r="D559" s="174">
        <v>80</v>
      </c>
      <c r="E559" s="289">
        <v>0</v>
      </c>
      <c r="F559" s="268">
        <f t="shared" si="28"/>
        <v>0</v>
      </c>
    </row>
    <row r="560" spans="1:6" ht="14.25" thickBot="1">
      <c r="A560" s="18" t="s">
        <v>625</v>
      </c>
      <c r="B560" s="144" t="s">
        <v>626</v>
      </c>
      <c r="C560" s="171" t="s">
        <v>231</v>
      </c>
      <c r="D560" s="174">
        <v>80</v>
      </c>
      <c r="E560" s="289">
        <v>0</v>
      </c>
      <c r="F560" s="268">
        <f t="shared" si="28"/>
        <v>0</v>
      </c>
    </row>
    <row r="561" spans="1:6" s="164" customFormat="1" ht="14.25" thickBot="1">
      <c r="A561" s="18" t="s">
        <v>627</v>
      </c>
      <c r="B561" s="144" t="s">
        <v>628</v>
      </c>
      <c r="C561" s="171" t="s">
        <v>231</v>
      </c>
      <c r="D561" s="174">
        <v>40</v>
      </c>
      <c r="E561" s="289">
        <v>0</v>
      </c>
      <c r="F561" s="268">
        <f t="shared" si="28"/>
        <v>0</v>
      </c>
    </row>
    <row r="562" spans="1:6" s="164" customFormat="1" ht="16.5" thickBot="1">
      <c r="A562" s="18" t="s">
        <v>629</v>
      </c>
      <c r="B562" s="144" t="s">
        <v>630</v>
      </c>
      <c r="C562" s="171" t="s">
        <v>1533</v>
      </c>
      <c r="D562" s="174">
        <v>5</v>
      </c>
      <c r="E562" s="289">
        <v>0</v>
      </c>
      <c r="F562" s="268">
        <f t="shared" si="28"/>
        <v>0</v>
      </c>
    </row>
    <row r="563" spans="1:6" s="164" customFormat="1" ht="27.75" thickBot="1">
      <c r="A563" s="18" t="s">
        <v>631</v>
      </c>
      <c r="B563" s="144" t="s">
        <v>632</v>
      </c>
      <c r="C563" s="171" t="s">
        <v>123</v>
      </c>
      <c r="D563" s="172">
        <v>1</v>
      </c>
      <c r="E563" s="289">
        <v>0</v>
      </c>
      <c r="F563" s="268">
        <f t="shared" si="28"/>
        <v>0</v>
      </c>
    </row>
    <row r="564" spans="1:6" s="164" customFormat="1" ht="40.5">
      <c r="A564" s="331" t="s">
        <v>633</v>
      </c>
      <c r="B564" s="159" t="s">
        <v>1953</v>
      </c>
      <c r="C564" s="160"/>
      <c r="D564" s="140"/>
      <c r="E564" s="310"/>
      <c r="F564" s="283"/>
    </row>
    <row r="565" spans="1:6" s="164" customFormat="1" ht="243">
      <c r="A565" s="18" t="s">
        <v>634</v>
      </c>
      <c r="B565" s="144" t="s">
        <v>1954</v>
      </c>
      <c r="C565" s="171"/>
      <c r="D565" s="174"/>
      <c r="E565" s="270"/>
      <c r="F565" s="268"/>
    </row>
    <row r="566" spans="1:6" s="164" customFormat="1" ht="203.25" thickBot="1">
      <c r="A566" s="18" t="s">
        <v>635</v>
      </c>
      <c r="B566" s="169" t="s">
        <v>1459</v>
      </c>
      <c r="C566" s="171"/>
      <c r="D566" s="174"/>
      <c r="E566" s="285"/>
      <c r="F566" s="268"/>
    </row>
    <row r="567" spans="1:6" s="164" customFormat="1" ht="81.75" thickBot="1">
      <c r="A567" s="18" t="s">
        <v>636</v>
      </c>
      <c r="B567" s="149" t="s">
        <v>1460</v>
      </c>
      <c r="C567" s="11" t="s">
        <v>123</v>
      </c>
      <c r="D567" s="21">
        <v>1</v>
      </c>
      <c r="E567" s="289">
        <v>0</v>
      </c>
      <c r="F567" s="268">
        <f>ROUND(D567*E567,2)</f>
        <v>0</v>
      </c>
    </row>
    <row r="568" spans="1:6" s="164" customFormat="1" ht="162">
      <c r="A568" s="18" t="s">
        <v>638</v>
      </c>
      <c r="B568" s="144" t="s">
        <v>1955</v>
      </c>
      <c r="C568" s="171"/>
      <c r="D568" s="174"/>
      <c r="E568" s="309"/>
      <c r="F568" s="268"/>
    </row>
    <row r="569" spans="1:6" s="164" customFormat="1" ht="203.25" thickBot="1">
      <c r="A569" s="18" t="s">
        <v>639</v>
      </c>
      <c r="B569" s="169" t="s">
        <v>1461</v>
      </c>
      <c r="C569" s="171"/>
      <c r="D569" s="174"/>
      <c r="E569" s="285"/>
      <c r="F569" s="268"/>
    </row>
    <row r="570" spans="1:6" s="164" customFormat="1" ht="189.75" thickBot="1">
      <c r="A570" s="18" t="s">
        <v>640</v>
      </c>
      <c r="B570" s="169" t="s">
        <v>1462</v>
      </c>
      <c r="C570" s="11" t="s">
        <v>123</v>
      </c>
      <c r="D570" s="21">
        <v>1</v>
      </c>
      <c r="E570" s="289">
        <v>0</v>
      </c>
      <c r="F570" s="268">
        <f t="shared" ref="F570:F593" si="29">ROUND(D570*E570,2)</f>
        <v>0</v>
      </c>
    </row>
    <row r="571" spans="1:6" s="164" customFormat="1" ht="14.25" thickBot="1">
      <c r="A571" s="18" t="s">
        <v>642</v>
      </c>
      <c r="B571" s="144" t="s">
        <v>637</v>
      </c>
      <c r="C571" s="171" t="s">
        <v>119</v>
      </c>
      <c r="D571" s="172">
        <v>2</v>
      </c>
      <c r="E571" s="289">
        <v>0</v>
      </c>
      <c r="F571" s="268">
        <f t="shared" si="29"/>
        <v>0</v>
      </c>
    </row>
    <row r="572" spans="1:6" s="164" customFormat="1" ht="14.25" thickBot="1">
      <c r="A572" s="18" t="s">
        <v>644</v>
      </c>
      <c r="B572" s="144" t="s">
        <v>1463</v>
      </c>
      <c r="C572" s="171" t="s">
        <v>119</v>
      </c>
      <c r="D572" s="172">
        <v>2</v>
      </c>
      <c r="E572" s="289">
        <v>0</v>
      </c>
      <c r="F572" s="268">
        <f t="shared" si="29"/>
        <v>0</v>
      </c>
    </row>
    <row r="573" spans="1:6" s="164" customFormat="1" ht="54.75" thickBot="1">
      <c r="A573" s="18" t="s">
        <v>645</v>
      </c>
      <c r="B573" s="144" t="s">
        <v>1213</v>
      </c>
      <c r="C573" s="171" t="s">
        <v>231</v>
      </c>
      <c r="D573" s="174">
        <v>300</v>
      </c>
      <c r="E573" s="289">
        <v>0</v>
      </c>
      <c r="F573" s="268">
        <f t="shared" si="29"/>
        <v>0</v>
      </c>
    </row>
    <row r="574" spans="1:6" s="164" customFormat="1" ht="14.25" thickBot="1">
      <c r="A574" s="18" t="s">
        <v>646</v>
      </c>
      <c r="B574" s="144" t="s">
        <v>641</v>
      </c>
      <c r="C574" s="171" t="s">
        <v>231</v>
      </c>
      <c r="D574" s="174">
        <v>450</v>
      </c>
      <c r="E574" s="289">
        <v>0</v>
      </c>
      <c r="F574" s="268">
        <f t="shared" si="29"/>
        <v>0</v>
      </c>
    </row>
    <row r="575" spans="1:6" s="164" customFormat="1" ht="14.25" thickBot="1">
      <c r="A575" s="18" t="s">
        <v>647</v>
      </c>
      <c r="B575" s="144" t="s">
        <v>643</v>
      </c>
      <c r="C575" s="171" t="s">
        <v>231</v>
      </c>
      <c r="D575" s="174">
        <v>80</v>
      </c>
      <c r="E575" s="289">
        <v>0</v>
      </c>
      <c r="F575" s="268">
        <f t="shared" si="29"/>
        <v>0</v>
      </c>
    </row>
    <row r="576" spans="1:6" s="164" customFormat="1" ht="41.25" thickBot="1">
      <c r="A576" s="18" t="s">
        <v>649</v>
      </c>
      <c r="B576" s="144" t="s">
        <v>1211</v>
      </c>
      <c r="C576" s="171" t="s">
        <v>231</v>
      </c>
      <c r="D576" s="174">
        <v>35</v>
      </c>
      <c r="E576" s="289">
        <v>0</v>
      </c>
      <c r="F576" s="268">
        <f t="shared" si="29"/>
        <v>0</v>
      </c>
    </row>
    <row r="577" spans="1:6" ht="14.25" thickBot="1">
      <c r="A577" s="18" t="s">
        <v>651</v>
      </c>
      <c r="B577" s="144" t="s">
        <v>620</v>
      </c>
      <c r="C577" s="171" t="s">
        <v>231</v>
      </c>
      <c r="D577" s="174">
        <v>100</v>
      </c>
      <c r="E577" s="289">
        <v>0</v>
      </c>
      <c r="F577" s="268">
        <f t="shared" si="29"/>
        <v>0</v>
      </c>
    </row>
    <row r="578" spans="1:6" ht="14.25" thickBot="1">
      <c r="A578" s="18" t="s">
        <v>653</v>
      </c>
      <c r="B578" s="144" t="s">
        <v>622</v>
      </c>
      <c r="C578" s="171" t="s">
        <v>231</v>
      </c>
      <c r="D578" s="174">
        <v>50</v>
      </c>
      <c r="E578" s="289">
        <v>0</v>
      </c>
      <c r="F578" s="268">
        <f t="shared" si="29"/>
        <v>0</v>
      </c>
    </row>
    <row r="579" spans="1:6" ht="14.25" thickBot="1">
      <c r="A579" s="18" t="s">
        <v>654</v>
      </c>
      <c r="B579" s="144" t="s">
        <v>648</v>
      </c>
      <c r="C579" s="171" t="s">
        <v>231</v>
      </c>
      <c r="D579" s="174">
        <v>20</v>
      </c>
      <c r="E579" s="289">
        <v>0</v>
      </c>
      <c r="F579" s="268">
        <f t="shared" si="29"/>
        <v>0</v>
      </c>
    </row>
    <row r="580" spans="1:6" ht="14.25" thickBot="1">
      <c r="A580" s="18" t="s">
        <v>655</v>
      </c>
      <c r="B580" s="144" t="s">
        <v>650</v>
      </c>
      <c r="C580" s="171" t="s">
        <v>231</v>
      </c>
      <c r="D580" s="174">
        <v>20</v>
      </c>
      <c r="E580" s="289">
        <v>0</v>
      </c>
      <c r="F580" s="268">
        <f t="shared" si="29"/>
        <v>0</v>
      </c>
    </row>
    <row r="581" spans="1:6" ht="14.25" thickBot="1">
      <c r="A581" s="18" t="s">
        <v>656</v>
      </c>
      <c r="B581" s="144" t="s">
        <v>652</v>
      </c>
      <c r="C581" s="171" t="s">
        <v>231</v>
      </c>
      <c r="D581" s="174">
        <v>40</v>
      </c>
      <c r="E581" s="289">
        <v>0</v>
      </c>
      <c r="F581" s="268">
        <f t="shared" si="29"/>
        <v>0</v>
      </c>
    </row>
    <row r="582" spans="1:6" ht="68.25" thickBot="1">
      <c r="A582" s="18" t="s">
        <v>657</v>
      </c>
      <c r="B582" s="144" t="s">
        <v>1464</v>
      </c>
      <c r="C582" s="171" t="s">
        <v>119</v>
      </c>
      <c r="D582" s="172">
        <v>10</v>
      </c>
      <c r="E582" s="289">
        <v>0</v>
      </c>
      <c r="F582" s="268">
        <f t="shared" si="29"/>
        <v>0</v>
      </c>
    </row>
    <row r="583" spans="1:6" ht="68.25" thickBot="1">
      <c r="A583" s="18" t="s">
        <v>658</v>
      </c>
      <c r="B583" s="144" t="s">
        <v>1465</v>
      </c>
      <c r="C583" s="171" t="s">
        <v>119</v>
      </c>
      <c r="D583" s="172">
        <v>35</v>
      </c>
      <c r="E583" s="289">
        <v>0</v>
      </c>
      <c r="F583" s="268">
        <f t="shared" si="29"/>
        <v>0</v>
      </c>
    </row>
    <row r="584" spans="1:6" ht="16.5" thickBot="1">
      <c r="A584" s="18" t="s">
        <v>659</v>
      </c>
      <c r="B584" s="144" t="s">
        <v>630</v>
      </c>
      <c r="C584" s="171" t="s">
        <v>1533</v>
      </c>
      <c r="D584" s="174">
        <v>2.5</v>
      </c>
      <c r="E584" s="289">
        <v>0</v>
      </c>
      <c r="F584" s="268">
        <f t="shared" si="29"/>
        <v>0</v>
      </c>
    </row>
    <row r="585" spans="1:6" ht="27.75" thickBot="1">
      <c r="A585" s="18" t="s">
        <v>660</v>
      </c>
      <c r="B585" s="144" t="s">
        <v>1315</v>
      </c>
      <c r="C585" s="171" t="s">
        <v>123</v>
      </c>
      <c r="D585" s="175">
        <v>1</v>
      </c>
      <c r="E585" s="289">
        <v>0</v>
      </c>
      <c r="F585" s="268">
        <f t="shared" si="29"/>
        <v>0</v>
      </c>
    </row>
    <row r="586" spans="1:6" ht="68.25" thickBot="1">
      <c r="A586" s="18" t="s">
        <v>661</v>
      </c>
      <c r="B586" s="144" t="s">
        <v>1956</v>
      </c>
      <c r="C586" s="171" t="s">
        <v>119</v>
      </c>
      <c r="D586" s="172">
        <v>33</v>
      </c>
      <c r="E586" s="289">
        <v>0</v>
      </c>
      <c r="F586" s="268">
        <f t="shared" si="29"/>
        <v>0</v>
      </c>
    </row>
    <row r="587" spans="1:6" ht="41.25" thickBot="1">
      <c r="A587" s="18" t="s">
        <v>662</v>
      </c>
      <c r="B587" s="144" t="s">
        <v>1316</v>
      </c>
      <c r="C587" s="171" t="s">
        <v>119</v>
      </c>
      <c r="D587" s="172">
        <v>3</v>
      </c>
      <c r="E587" s="289">
        <v>0</v>
      </c>
      <c r="F587" s="268">
        <f t="shared" si="29"/>
        <v>0</v>
      </c>
    </row>
    <row r="588" spans="1:6" ht="41.25" thickBot="1">
      <c r="A588" s="18" t="s">
        <v>663</v>
      </c>
      <c r="B588" s="144" t="s">
        <v>1317</v>
      </c>
      <c r="C588" s="171" t="s">
        <v>119</v>
      </c>
      <c r="D588" s="172">
        <v>3</v>
      </c>
      <c r="E588" s="289">
        <v>0</v>
      </c>
      <c r="F588" s="268">
        <f t="shared" si="29"/>
        <v>0</v>
      </c>
    </row>
    <row r="589" spans="1:6" ht="41.25" thickBot="1">
      <c r="A589" s="18" t="s">
        <v>664</v>
      </c>
      <c r="B589" s="144" t="s">
        <v>1957</v>
      </c>
      <c r="C589" s="171" t="s">
        <v>119</v>
      </c>
      <c r="D589" s="172">
        <v>15</v>
      </c>
      <c r="E589" s="289">
        <v>0</v>
      </c>
      <c r="F589" s="268">
        <f t="shared" si="29"/>
        <v>0</v>
      </c>
    </row>
    <row r="590" spans="1:6" ht="27.75" thickBot="1">
      <c r="A590" s="18" t="s">
        <v>1290</v>
      </c>
      <c r="B590" s="144" t="s">
        <v>1958</v>
      </c>
      <c r="C590" s="171" t="s">
        <v>119</v>
      </c>
      <c r="D590" s="172">
        <v>2</v>
      </c>
      <c r="E590" s="289">
        <v>0</v>
      </c>
      <c r="F590" s="268">
        <f t="shared" si="29"/>
        <v>0</v>
      </c>
    </row>
    <row r="591" spans="1:6" ht="27.75" thickBot="1">
      <c r="A591" s="18" t="s">
        <v>1291</v>
      </c>
      <c r="B591" s="144" t="s">
        <v>1466</v>
      </c>
      <c r="C591" s="171" t="s">
        <v>119</v>
      </c>
      <c r="D591" s="172">
        <v>4</v>
      </c>
      <c r="E591" s="289">
        <v>0</v>
      </c>
      <c r="F591" s="268">
        <f t="shared" si="29"/>
        <v>0</v>
      </c>
    </row>
    <row r="592" spans="1:6" ht="41.25" thickBot="1">
      <c r="A592" s="18" t="s">
        <v>1292</v>
      </c>
      <c r="B592" s="144" t="s">
        <v>1959</v>
      </c>
      <c r="C592" s="171" t="s">
        <v>119</v>
      </c>
      <c r="D592" s="172">
        <v>7</v>
      </c>
      <c r="E592" s="289">
        <v>0</v>
      </c>
      <c r="F592" s="268">
        <f t="shared" si="29"/>
        <v>0</v>
      </c>
    </row>
    <row r="593" spans="1:6" s="164" customFormat="1" ht="41.25" thickBot="1">
      <c r="A593" s="18" t="s">
        <v>1293</v>
      </c>
      <c r="B593" s="144" t="s">
        <v>1318</v>
      </c>
      <c r="C593" s="171" t="s">
        <v>119</v>
      </c>
      <c r="D593" s="172">
        <v>4</v>
      </c>
      <c r="E593" s="289">
        <v>0</v>
      </c>
      <c r="F593" s="268">
        <f t="shared" si="29"/>
        <v>0</v>
      </c>
    </row>
    <row r="594" spans="1:6" s="164" customFormat="1" ht="41.25" thickBot="1">
      <c r="A594" s="331" t="s">
        <v>665</v>
      </c>
      <c r="B594" s="159" t="s">
        <v>1960</v>
      </c>
      <c r="C594" s="160"/>
      <c r="D594" s="140"/>
      <c r="E594" s="311"/>
      <c r="F594" s="283"/>
    </row>
    <row r="595" spans="1:6" s="164" customFormat="1" ht="27.75" thickBot="1">
      <c r="A595" s="18" t="s">
        <v>666</v>
      </c>
      <c r="B595" s="144" t="s">
        <v>1264</v>
      </c>
      <c r="C595" s="171" t="s">
        <v>231</v>
      </c>
      <c r="D595" s="174">
        <v>330</v>
      </c>
      <c r="E595" s="289">
        <v>0</v>
      </c>
      <c r="F595" s="268">
        <f t="shared" ref="F595:F604" si="30">ROUND(D595*E595,2)</f>
        <v>0</v>
      </c>
    </row>
    <row r="596" spans="1:6" s="164" customFormat="1" ht="14.25" thickBot="1">
      <c r="A596" s="18" t="s">
        <v>667</v>
      </c>
      <c r="B596" s="144" t="s">
        <v>1294</v>
      </c>
      <c r="C596" s="171" t="s">
        <v>231</v>
      </c>
      <c r="D596" s="174">
        <v>150</v>
      </c>
      <c r="E596" s="289">
        <v>0</v>
      </c>
      <c r="F596" s="268">
        <f t="shared" si="30"/>
        <v>0</v>
      </c>
    </row>
    <row r="597" spans="1:6" s="164" customFormat="1" ht="14.25" thickBot="1">
      <c r="A597" s="18" t="s">
        <v>668</v>
      </c>
      <c r="B597" s="144" t="s">
        <v>1265</v>
      </c>
      <c r="C597" s="171" t="s">
        <v>119</v>
      </c>
      <c r="D597" s="172">
        <v>15</v>
      </c>
      <c r="E597" s="289">
        <v>0</v>
      </c>
      <c r="F597" s="268">
        <f t="shared" si="30"/>
        <v>0</v>
      </c>
    </row>
    <row r="598" spans="1:6" s="164" customFormat="1" ht="14.25" thickBot="1">
      <c r="A598" s="18" t="s">
        <v>669</v>
      </c>
      <c r="B598" s="144" t="s">
        <v>670</v>
      </c>
      <c r="C598" s="171" t="s">
        <v>231</v>
      </c>
      <c r="D598" s="174">
        <v>330</v>
      </c>
      <c r="E598" s="289">
        <v>0</v>
      </c>
      <c r="F598" s="268">
        <f t="shared" si="30"/>
        <v>0</v>
      </c>
    </row>
    <row r="599" spans="1:6" s="164" customFormat="1" ht="14.25" thickBot="1">
      <c r="A599" s="18" t="s">
        <v>671</v>
      </c>
      <c r="B599" s="144" t="s">
        <v>672</v>
      </c>
      <c r="C599" s="171" t="s">
        <v>119</v>
      </c>
      <c r="D599" s="172">
        <v>15</v>
      </c>
      <c r="E599" s="289">
        <v>0</v>
      </c>
      <c r="F599" s="268">
        <f t="shared" si="30"/>
        <v>0</v>
      </c>
    </row>
    <row r="600" spans="1:6" s="164" customFormat="1" ht="14.25" thickBot="1">
      <c r="A600" s="18" t="s">
        <v>673</v>
      </c>
      <c r="B600" s="176" t="s">
        <v>674</v>
      </c>
      <c r="C600" s="171" t="s">
        <v>231</v>
      </c>
      <c r="D600" s="174">
        <v>5</v>
      </c>
      <c r="E600" s="289">
        <v>0</v>
      </c>
      <c r="F600" s="268">
        <f t="shared" si="30"/>
        <v>0</v>
      </c>
    </row>
    <row r="601" spans="1:6" s="164" customFormat="1" ht="14.25" thickBot="1">
      <c r="A601" s="18" t="s">
        <v>675</v>
      </c>
      <c r="B601" s="176" t="s">
        <v>676</v>
      </c>
      <c r="C601" s="171" t="s">
        <v>231</v>
      </c>
      <c r="D601" s="174">
        <v>2</v>
      </c>
      <c r="E601" s="289">
        <v>0</v>
      </c>
      <c r="F601" s="268">
        <f t="shared" si="30"/>
        <v>0</v>
      </c>
    </row>
    <row r="602" spans="1:6" s="164" customFormat="1" ht="54.75" thickBot="1">
      <c r="A602" s="18" t="s">
        <v>677</v>
      </c>
      <c r="B602" s="144" t="s">
        <v>1961</v>
      </c>
      <c r="C602" s="171" t="s">
        <v>119</v>
      </c>
      <c r="D602" s="172">
        <v>15</v>
      </c>
      <c r="E602" s="289">
        <v>0</v>
      </c>
      <c r="F602" s="268">
        <f t="shared" si="30"/>
        <v>0</v>
      </c>
    </row>
    <row r="603" spans="1:6" s="164" customFormat="1" ht="54.75" thickBot="1">
      <c r="A603" s="18" t="s">
        <v>678</v>
      </c>
      <c r="B603" s="144" t="s">
        <v>1467</v>
      </c>
      <c r="C603" s="171" t="s">
        <v>119</v>
      </c>
      <c r="D603" s="172">
        <v>2</v>
      </c>
      <c r="E603" s="289">
        <v>0</v>
      </c>
      <c r="F603" s="268">
        <f t="shared" si="30"/>
        <v>0</v>
      </c>
    </row>
    <row r="604" spans="1:6" s="164" customFormat="1" ht="27.75" thickBot="1">
      <c r="A604" s="18" t="s">
        <v>679</v>
      </c>
      <c r="B604" s="144" t="s">
        <v>1468</v>
      </c>
      <c r="C604" s="171" t="s">
        <v>119</v>
      </c>
      <c r="D604" s="172">
        <v>15</v>
      </c>
      <c r="E604" s="289">
        <v>0</v>
      </c>
      <c r="F604" s="268">
        <f t="shared" si="30"/>
        <v>0</v>
      </c>
    </row>
    <row r="605" spans="1:6" s="164" customFormat="1" ht="41.25" thickBot="1">
      <c r="A605" s="331" t="s">
        <v>680</v>
      </c>
      <c r="B605" s="159" t="s">
        <v>1962</v>
      </c>
      <c r="C605" s="160"/>
      <c r="D605" s="140"/>
      <c r="E605" s="311"/>
      <c r="F605" s="283"/>
    </row>
    <row r="606" spans="1:6" s="164" customFormat="1" ht="14.25" thickBot="1">
      <c r="A606" s="18" t="s">
        <v>681</v>
      </c>
      <c r="B606" s="144" t="s">
        <v>1320</v>
      </c>
      <c r="C606" s="171" t="s">
        <v>231</v>
      </c>
      <c r="D606" s="174">
        <v>250</v>
      </c>
      <c r="E606" s="289">
        <v>0</v>
      </c>
      <c r="F606" s="268">
        <f t="shared" ref="F606:F617" si="31">ROUND(D606*E606,2)</f>
        <v>0</v>
      </c>
    </row>
    <row r="607" spans="1:6" s="164" customFormat="1" ht="27.75" thickBot="1">
      <c r="A607" s="18" t="s">
        <v>682</v>
      </c>
      <c r="B607" s="144" t="s">
        <v>1319</v>
      </c>
      <c r="C607" s="171" t="s">
        <v>231</v>
      </c>
      <c r="D607" s="174">
        <v>150</v>
      </c>
      <c r="E607" s="289">
        <v>0</v>
      </c>
      <c r="F607" s="268">
        <f t="shared" si="31"/>
        <v>0</v>
      </c>
    </row>
    <row r="608" spans="1:6" s="164" customFormat="1" ht="27.75" thickBot="1">
      <c r="A608" s="18" t="s">
        <v>683</v>
      </c>
      <c r="B608" s="144" t="s">
        <v>1321</v>
      </c>
      <c r="C608" s="171" t="s">
        <v>231</v>
      </c>
      <c r="D608" s="174">
        <v>150</v>
      </c>
      <c r="E608" s="289">
        <v>0</v>
      </c>
      <c r="F608" s="268">
        <f t="shared" si="31"/>
        <v>0</v>
      </c>
    </row>
    <row r="609" spans="1:6" s="164" customFormat="1" ht="27.75" thickBot="1">
      <c r="A609" s="18" t="s">
        <v>684</v>
      </c>
      <c r="B609" s="144" t="s">
        <v>685</v>
      </c>
      <c r="C609" s="171" t="s">
        <v>119</v>
      </c>
      <c r="D609" s="172">
        <v>150</v>
      </c>
      <c r="E609" s="289">
        <v>0</v>
      </c>
      <c r="F609" s="268">
        <f t="shared" si="31"/>
        <v>0</v>
      </c>
    </row>
    <row r="610" spans="1:6" s="164" customFormat="1" ht="14.25" thickBot="1">
      <c r="A610" s="18" t="s">
        <v>686</v>
      </c>
      <c r="B610" s="144" t="s">
        <v>687</v>
      </c>
      <c r="C610" s="171" t="s">
        <v>119</v>
      </c>
      <c r="D610" s="172">
        <v>135</v>
      </c>
      <c r="E610" s="289">
        <v>0</v>
      </c>
      <c r="F610" s="268">
        <f t="shared" si="31"/>
        <v>0</v>
      </c>
    </row>
    <row r="611" spans="1:6" s="164" customFormat="1" ht="14.25" thickBot="1">
      <c r="A611" s="18" t="s">
        <v>688</v>
      </c>
      <c r="B611" s="144" t="s">
        <v>689</v>
      </c>
      <c r="C611" s="171" t="s">
        <v>119</v>
      </c>
      <c r="D611" s="172">
        <v>10</v>
      </c>
      <c r="E611" s="289">
        <v>0</v>
      </c>
      <c r="F611" s="268">
        <f t="shared" si="31"/>
        <v>0</v>
      </c>
    </row>
    <row r="612" spans="1:6" s="164" customFormat="1" ht="14.25" thickBot="1">
      <c r="A612" s="18" t="s">
        <v>690</v>
      </c>
      <c r="B612" s="144" t="s">
        <v>691</v>
      </c>
      <c r="C612" s="171" t="s">
        <v>119</v>
      </c>
      <c r="D612" s="172">
        <v>9</v>
      </c>
      <c r="E612" s="289">
        <v>0</v>
      </c>
      <c r="F612" s="268">
        <f t="shared" si="31"/>
        <v>0</v>
      </c>
    </row>
    <row r="613" spans="1:6" s="164" customFormat="1" ht="14.25" thickBot="1">
      <c r="A613" s="18" t="s">
        <v>692</v>
      </c>
      <c r="B613" s="144" t="s">
        <v>693</v>
      </c>
      <c r="C613" s="171" t="s">
        <v>119</v>
      </c>
      <c r="D613" s="172">
        <v>40</v>
      </c>
      <c r="E613" s="289">
        <v>0</v>
      </c>
      <c r="F613" s="268">
        <f t="shared" si="31"/>
        <v>0</v>
      </c>
    </row>
    <row r="614" spans="1:6" s="164" customFormat="1" ht="14.25" thickBot="1">
      <c r="A614" s="18" t="s">
        <v>694</v>
      </c>
      <c r="B614" s="144" t="s">
        <v>695</v>
      </c>
      <c r="C614" s="171" t="s">
        <v>119</v>
      </c>
      <c r="D614" s="172">
        <v>3</v>
      </c>
      <c r="E614" s="289">
        <v>0</v>
      </c>
      <c r="F614" s="268">
        <f t="shared" si="31"/>
        <v>0</v>
      </c>
    </row>
    <row r="615" spans="1:6" s="164" customFormat="1" ht="14.25" thickBot="1">
      <c r="A615" s="18" t="s">
        <v>696</v>
      </c>
      <c r="B615" s="144" t="s">
        <v>697</v>
      </c>
      <c r="C615" s="171" t="s">
        <v>119</v>
      </c>
      <c r="D615" s="172">
        <v>14</v>
      </c>
      <c r="E615" s="289">
        <v>0</v>
      </c>
      <c r="F615" s="268">
        <f t="shared" si="31"/>
        <v>0</v>
      </c>
    </row>
    <row r="616" spans="1:6" s="164" customFormat="1" ht="14.25" thickBot="1">
      <c r="A616" s="18" t="s">
        <v>698</v>
      </c>
      <c r="B616" s="144" t="s">
        <v>699</v>
      </c>
      <c r="C616" s="171" t="s">
        <v>123</v>
      </c>
      <c r="D616" s="172">
        <v>2</v>
      </c>
      <c r="E616" s="289">
        <v>0</v>
      </c>
      <c r="F616" s="268">
        <f t="shared" si="31"/>
        <v>0</v>
      </c>
    </row>
    <row r="617" spans="1:6" s="164" customFormat="1" ht="14.25" thickBot="1">
      <c r="A617" s="18" t="s">
        <v>700</v>
      </c>
      <c r="B617" s="144" t="s">
        <v>1214</v>
      </c>
      <c r="C617" s="171" t="s">
        <v>123</v>
      </c>
      <c r="D617" s="172">
        <v>1</v>
      </c>
      <c r="E617" s="289">
        <v>0</v>
      </c>
      <c r="F617" s="268">
        <f t="shared" si="31"/>
        <v>0</v>
      </c>
    </row>
    <row r="618" spans="1:6" s="164" customFormat="1" ht="41.25" thickBot="1">
      <c r="A618" s="331" t="s">
        <v>701</v>
      </c>
      <c r="B618" s="159" t="s">
        <v>1963</v>
      </c>
      <c r="C618" s="160"/>
      <c r="D618" s="140"/>
      <c r="E618" s="311"/>
      <c r="F618" s="283"/>
    </row>
    <row r="619" spans="1:6" s="164" customFormat="1" ht="14.25" thickBot="1">
      <c r="A619" s="18" t="s">
        <v>702</v>
      </c>
      <c r="B619" s="144" t="s">
        <v>1322</v>
      </c>
      <c r="C619" s="171" t="s">
        <v>231</v>
      </c>
      <c r="D619" s="174">
        <v>155</v>
      </c>
      <c r="E619" s="289">
        <v>0</v>
      </c>
      <c r="F619" s="268">
        <f t="shared" ref="F619:F627" si="32">ROUND(D619*E619,2)</f>
        <v>0</v>
      </c>
    </row>
    <row r="620" spans="1:6" s="164" customFormat="1" ht="14.25" thickBot="1">
      <c r="A620" s="18" t="s">
        <v>703</v>
      </c>
      <c r="B620" s="144" t="s">
        <v>1323</v>
      </c>
      <c r="C620" s="171" t="s">
        <v>231</v>
      </c>
      <c r="D620" s="174">
        <v>12</v>
      </c>
      <c r="E620" s="289">
        <v>0</v>
      </c>
      <c r="F620" s="268">
        <f t="shared" si="32"/>
        <v>0</v>
      </c>
    </row>
    <row r="621" spans="1:6" s="164" customFormat="1" ht="14.25" thickBot="1">
      <c r="A621" s="18" t="s">
        <v>704</v>
      </c>
      <c r="B621" s="144" t="s">
        <v>1306</v>
      </c>
      <c r="C621" s="171" t="s">
        <v>119</v>
      </c>
      <c r="D621" s="172">
        <v>10</v>
      </c>
      <c r="E621" s="289">
        <v>0</v>
      </c>
      <c r="F621" s="268">
        <f t="shared" si="32"/>
        <v>0</v>
      </c>
    </row>
    <row r="622" spans="1:6" s="164" customFormat="1" ht="14.25" thickBot="1">
      <c r="A622" s="18" t="s">
        <v>705</v>
      </c>
      <c r="B622" s="144" t="s">
        <v>706</v>
      </c>
      <c r="C622" s="171" t="s">
        <v>119</v>
      </c>
      <c r="D622" s="172">
        <v>12</v>
      </c>
      <c r="E622" s="289">
        <v>0</v>
      </c>
      <c r="F622" s="268">
        <f t="shared" si="32"/>
        <v>0</v>
      </c>
    </row>
    <row r="623" spans="1:6" s="164" customFormat="1" ht="14.25" thickBot="1">
      <c r="A623" s="18" t="s">
        <v>707</v>
      </c>
      <c r="B623" s="144" t="s">
        <v>708</v>
      </c>
      <c r="C623" s="171" t="s">
        <v>119</v>
      </c>
      <c r="D623" s="172">
        <v>10</v>
      </c>
      <c r="E623" s="289">
        <v>0</v>
      </c>
      <c r="F623" s="268">
        <f t="shared" si="32"/>
        <v>0</v>
      </c>
    </row>
    <row r="624" spans="1:6" s="164" customFormat="1" ht="14.25" thickBot="1">
      <c r="A624" s="18" t="s">
        <v>709</v>
      </c>
      <c r="B624" s="144" t="s">
        <v>710</v>
      </c>
      <c r="C624" s="171" t="s">
        <v>119</v>
      </c>
      <c r="D624" s="172">
        <v>5</v>
      </c>
      <c r="E624" s="289">
        <v>0</v>
      </c>
      <c r="F624" s="268">
        <f t="shared" si="32"/>
        <v>0</v>
      </c>
    </row>
    <row r="625" spans="1:6" ht="14.25" thickBot="1">
      <c r="A625" s="18" t="s">
        <v>711</v>
      </c>
      <c r="B625" s="144" t="s">
        <v>712</v>
      </c>
      <c r="C625" s="171" t="s">
        <v>119</v>
      </c>
      <c r="D625" s="172">
        <v>4</v>
      </c>
      <c r="E625" s="289">
        <v>0</v>
      </c>
      <c r="F625" s="268">
        <f t="shared" si="32"/>
        <v>0</v>
      </c>
    </row>
    <row r="626" spans="1:6" ht="14.25" thickBot="1">
      <c r="A626" s="18" t="s">
        <v>713</v>
      </c>
      <c r="B626" s="144" t="s">
        <v>714</v>
      </c>
      <c r="C626" s="171" t="s">
        <v>119</v>
      </c>
      <c r="D626" s="172">
        <v>30</v>
      </c>
      <c r="E626" s="289">
        <v>0</v>
      </c>
      <c r="F626" s="268">
        <f t="shared" si="32"/>
        <v>0</v>
      </c>
    </row>
    <row r="627" spans="1:6" ht="14.25" thickBot="1">
      <c r="A627" s="18" t="s">
        <v>715</v>
      </c>
      <c r="B627" s="144" t="s">
        <v>716</v>
      </c>
      <c r="C627" s="171" t="s">
        <v>123</v>
      </c>
      <c r="D627" s="172">
        <v>1</v>
      </c>
      <c r="E627" s="289">
        <v>0</v>
      </c>
      <c r="F627" s="268">
        <f t="shared" si="32"/>
        <v>0</v>
      </c>
    </row>
    <row r="628" spans="1:6" ht="41.25" thickBot="1">
      <c r="A628" s="331" t="s">
        <v>717</v>
      </c>
      <c r="B628" s="159" t="s">
        <v>1964</v>
      </c>
      <c r="C628" s="160"/>
      <c r="D628" s="140"/>
      <c r="E628" s="311"/>
      <c r="F628" s="283"/>
    </row>
    <row r="629" spans="1:6" ht="27.75" thickBot="1">
      <c r="A629" s="18" t="s">
        <v>718</v>
      </c>
      <c r="B629" s="144" t="s">
        <v>1307</v>
      </c>
      <c r="C629" s="171" t="s">
        <v>123</v>
      </c>
      <c r="D629" s="172">
        <v>1</v>
      </c>
      <c r="E629" s="289">
        <v>0</v>
      </c>
      <c r="F629" s="268">
        <f>ROUND(D629*E629,2)</f>
        <v>0</v>
      </c>
    </row>
    <row r="630" spans="1:6" ht="54.75" thickBot="1">
      <c r="A630" s="18" t="s">
        <v>719</v>
      </c>
      <c r="B630" s="177" t="s">
        <v>720</v>
      </c>
      <c r="C630" s="171" t="s">
        <v>123</v>
      </c>
      <c r="D630" s="172">
        <v>1</v>
      </c>
      <c r="E630" s="289">
        <v>0</v>
      </c>
      <c r="F630" s="268">
        <f>ROUND(D630*E630,2)</f>
        <v>0</v>
      </c>
    </row>
    <row r="631" spans="1:6" ht="14.25" thickBot="1">
      <c r="A631" s="25" t="s">
        <v>721</v>
      </c>
      <c r="B631" s="178" t="s">
        <v>722</v>
      </c>
      <c r="C631" s="179" t="s">
        <v>123</v>
      </c>
      <c r="D631" s="180">
        <v>1</v>
      </c>
      <c r="E631" s="289">
        <v>0</v>
      </c>
      <c r="F631" s="279">
        <f>ROUND(D631*E631,2)</f>
        <v>0</v>
      </c>
    </row>
    <row r="632" spans="1:6" ht="27">
      <c r="A632" s="326" t="s">
        <v>100</v>
      </c>
      <c r="B632" s="30" t="s">
        <v>1390</v>
      </c>
      <c r="C632" s="31"/>
      <c r="D632" s="32"/>
      <c r="E632" s="297"/>
      <c r="F632" s="273"/>
    </row>
    <row r="633" spans="1:6" ht="14.25" thickBot="1">
      <c r="A633" s="327" t="s">
        <v>101</v>
      </c>
      <c r="B633" s="88" t="s">
        <v>140</v>
      </c>
      <c r="C633" s="89"/>
      <c r="D633" s="90"/>
      <c r="E633" s="300"/>
      <c r="F633" s="280"/>
    </row>
    <row r="634" spans="1:6" s="68" customFormat="1" ht="81.75" thickBot="1">
      <c r="A634" s="58" t="s">
        <v>102</v>
      </c>
      <c r="B634" s="101" t="s">
        <v>1965</v>
      </c>
      <c r="C634" s="60" t="s">
        <v>123</v>
      </c>
      <c r="D634" s="168">
        <v>1</v>
      </c>
      <c r="E634" s="289">
        <v>0</v>
      </c>
      <c r="F634" s="268">
        <f t="shared" ref="F634:F640" si="33">ROUND(D634*E634,2)</f>
        <v>0</v>
      </c>
    </row>
    <row r="635" spans="1:6" ht="27.75" thickBot="1">
      <c r="A635" s="58" t="s">
        <v>103</v>
      </c>
      <c r="B635" s="101" t="s">
        <v>1966</v>
      </c>
      <c r="C635" s="60" t="s">
        <v>1533</v>
      </c>
      <c r="D635" s="61">
        <v>200</v>
      </c>
      <c r="E635" s="289">
        <v>0</v>
      </c>
      <c r="F635" s="268">
        <f t="shared" si="33"/>
        <v>0</v>
      </c>
    </row>
    <row r="636" spans="1:6" ht="57" thickBot="1">
      <c r="A636" s="58" t="s">
        <v>104</v>
      </c>
      <c r="B636" s="101" t="s">
        <v>1967</v>
      </c>
      <c r="C636" s="60" t="s">
        <v>1533</v>
      </c>
      <c r="D636" s="61">
        <v>280</v>
      </c>
      <c r="E636" s="289">
        <v>0</v>
      </c>
      <c r="F636" s="268">
        <f t="shared" si="33"/>
        <v>0</v>
      </c>
    </row>
    <row r="637" spans="1:6" ht="95.25" thickBot="1">
      <c r="A637" s="58" t="s">
        <v>107</v>
      </c>
      <c r="B637" s="101" t="s">
        <v>1688</v>
      </c>
      <c r="C637" s="60" t="s">
        <v>119</v>
      </c>
      <c r="D637" s="168">
        <v>1</v>
      </c>
      <c r="E637" s="289">
        <v>0</v>
      </c>
      <c r="F637" s="268">
        <f t="shared" si="33"/>
        <v>0</v>
      </c>
    </row>
    <row r="638" spans="1:6" ht="95.25" thickBot="1">
      <c r="A638" s="58" t="s">
        <v>108</v>
      </c>
      <c r="B638" s="101" t="s">
        <v>1689</v>
      </c>
      <c r="C638" s="60" t="s">
        <v>119</v>
      </c>
      <c r="D638" s="168">
        <v>1</v>
      </c>
      <c r="E638" s="289">
        <v>0</v>
      </c>
      <c r="F638" s="268">
        <f t="shared" si="33"/>
        <v>0</v>
      </c>
    </row>
    <row r="639" spans="1:6" ht="68.25" thickBot="1">
      <c r="A639" s="58" t="s">
        <v>109</v>
      </c>
      <c r="B639" s="103" t="s">
        <v>1968</v>
      </c>
      <c r="C639" s="60" t="s">
        <v>123</v>
      </c>
      <c r="D639" s="168">
        <v>1</v>
      </c>
      <c r="E639" s="289">
        <v>0</v>
      </c>
      <c r="F639" s="268">
        <f t="shared" si="33"/>
        <v>0</v>
      </c>
    </row>
    <row r="640" spans="1:6" ht="14.25" thickBot="1">
      <c r="A640" s="58" t="s">
        <v>723</v>
      </c>
      <c r="B640" s="101" t="s">
        <v>724</v>
      </c>
      <c r="C640" s="60" t="s">
        <v>123</v>
      </c>
      <c r="D640" s="168">
        <v>1</v>
      </c>
      <c r="E640" s="289">
        <v>0</v>
      </c>
      <c r="F640" s="268">
        <f t="shared" si="33"/>
        <v>0</v>
      </c>
    </row>
    <row r="641" spans="1:6" ht="14.25" thickBot="1">
      <c r="A641" s="327" t="s">
        <v>110</v>
      </c>
      <c r="B641" s="88" t="s">
        <v>145</v>
      </c>
      <c r="C641" s="89"/>
      <c r="D641" s="95"/>
      <c r="E641" s="306"/>
      <c r="F641" s="280"/>
    </row>
    <row r="642" spans="1:6" ht="86.25" thickBot="1">
      <c r="A642" s="65" t="s">
        <v>111</v>
      </c>
      <c r="B642" s="105" t="s">
        <v>1969</v>
      </c>
      <c r="C642" s="11" t="s">
        <v>1533</v>
      </c>
      <c r="D642" s="66">
        <v>280</v>
      </c>
      <c r="E642" s="289">
        <v>0</v>
      </c>
      <c r="F642" s="268">
        <f t="shared" ref="F642:F647" si="34">ROUND(D642*E642,2)</f>
        <v>0</v>
      </c>
    </row>
    <row r="643" spans="1:6" ht="57" thickBot="1">
      <c r="A643" s="65" t="s">
        <v>112</v>
      </c>
      <c r="B643" s="104" t="s">
        <v>1695</v>
      </c>
      <c r="C643" s="11" t="s">
        <v>1539</v>
      </c>
      <c r="D643" s="66">
        <v>84</v>
      </c>
      <c r="E643" s="289">
        <v>0</v>
      </c>
      <c r="F643" s="268">
        <f t="shared" si="34"/>
        <v>0</v>
      </c>
    </row>
    <row r="644" spans="1:6" ht="97.5" thickBot="1">
      <c r="A644" s="65" t="s">
        <v>113</v>
      </c>
      <c r="B644" s="104" t="s">
        <v>1970</v>
      </c>
      <c r="C644" s="11" t="s">
        <v>1533</v>
      </c>
      <c r="D644" s="66">
        <v>280</v>
      </c>
      <c r="E644" s="289">
        <v>0</v>
      </c>
      <c r="F644" s="268">
        <f t="shared" si="34"/>
        <v>0</v>
      </c>
    </row>
    <row r="645" spans="1:6" ht="156" thickBot="1">
      <c r="A645" s="58" t="s">
        <v>114</v>
      </c>
      <c r="B645" s="101" t="s">
        <v>1971</v>
      </c>
      <c r="C645" s="60" t="s">
        <v>1539</v>
      </c>
      <c r="D645" s="61">
        <v>57</v>
      </c>
      <c r="E645" s="289">
        <v>0</v>
      </c>
      <c r="F645" s="268">
        <f t="shared" si="34"/>
        <v>0</v>
      </c>
    </row>
    <row r="646" spans="1:6" ht="156" thickBot="1">
      <c r="A646" s="58" t="s">
        <v>115</v>
      </c>
      <c r="B646" s="104" t="s">
        <v>1972</v>
      </c>
      <c r="C646" s="60" t="s">
        <v>1533</v>
      </c>
      <c r="D646" s="61">
        <v>270</v>
      </c>
      <c r="E646" s="289">
        <v>0</v>
      </c>
      <c r="F646" s="268">
        <f t="shared" si="34"/>
        <v>0</v>
      </c>
    </row>
    <row r="647" spans="1:6" ht="129" thickBot="1">
      <c r="A647" s="58" t="s">
        <v>116</v>
      </c>
      <c r="B647" s="103" t="s">
        <v>2105</v>
      </c>
      <c r="C647" s="60" t="s">
        <v>1533</v>
      </c>
      <c r="D647" s="61">
        <v>70</v>
      </c>
      <c r="E647" s="289">
        <v>0</v>
      </c>
      <c r="F647" s="268">
        <f t="shared" si="34"/>
        <v>0</v>
      </c>
    </row>
    <row r="648" spans="1:6" s="78" customFormat="1" ht="14.25" thickBot="1">
      <c r="A648" s="327" t="s">
        <v>117</v>
      </c>
      <c r="B648" s="88" t="s">
        <v>328</v>
      </c>
      <c r="C648" s="89"/>
      <c r="D648" s="95"/>
      <c r="E648" s="307"/>
      <c r="F648" s="280"/>
    </row>
    <row r="649" spans="1:6" ht="113.25" thickBot="1">
      <c r="A649" s="58" t="s">
        <v>118</v>
      </c>
      <c r="B649" s="105" t="s">
        <v>1973</v>
      </c>
      <c r="C649" s="11" t="s">
        <v>1539</v>
      </c>
      <c r="D649" s="61">
        <v>140</v>
      </c>
      <c r="E649" s="289">
        <v>0</v>
      </c>
      <c r="F649" s="268">
        <f t="shared" ref="F649:F654" si="35">ROUND(D649*E649,2)</f>
        <v>0</v>
      </c>
    </row>
    <row r="650" spans="1:6" ht="126.75" thickBot="1">
      <c r="A650" s="58" t="s">
        <v>120</v>
      </c>
      <c r="B650" s="105" t="s">
        <v>1974</v>
      </c>
      <c r="C650" s="11" t="s">
        <v>1533</v>
      </c>
      <c r="D650" s="61">
        <v>135</v>
      </c>
      <c r="E650" s="289">
        <v>0</v>
      </c>
      <c r="F650" s="268">
        <f t="shared" si="35"/>
        <v>0</v>
      </c>
    </row>
    <row r="651" spans="1:6" ht="142.5" thickBot="1">
      <c r="A651" s="58" t="s">
        <v>121</v>
      </c>
      <c r="B651" s="105" t="s">
        <v>1975</v>
      </c>
      <c r="C651" s="11" t="s">
        <v>1533</v>
      </c>
      <c r="D651" s="61">
        <v>135</v>
      </c>
      <c r="E651" s="289">
        <v>0</v>
      </c>
      <c r="F651" s="268">
        <f t="shared" si="35"/>
        <v>0</v>
      </c>
    </row>
    <row r="652" spans="1:6" ht="95.25" thickBot="1">
      <c r="A652" s="58" t="s">
        <v>122</v>
      </c>
      <c r="B652" s="105" t="s">
        <v>1976</v>
      </c>
      <c r="C652" s="60" t="s">
        <v>141</v>
      </c>
      <c r="D652" s="61">
        <v>28</v>
      </c>
      <c r="E652" s="289">
        <v>0</v>
      </c>
      <c r="F652" s="268">
        <f t="shared" si="35"/>
        <v>0</v>
      </c>
    </row>
    <row r="653" spans="1:6" ht="135.75" thickBot="1">
      <c r="A653" s="58" t="s">
        <v>124</v>
      </c>
      <c r="B653" s="105" t="s">
        <v>1977</v>
      </c>
      <c r="C653" s="60" t="s">
        <v>141</v>
      </c>
      <c r="D653" s="61">
        <v>40</v>
      </c>
      <c r="E653" s="289">
        <v>0</v>
      </c>
      <c r="F653" s="268">
        <f t="shared" si="35"/>
        <v>0</v>
      </c>
    </row>
    <row r="654" spans="1:6" ht="100.5" customHeight="1" thickBot="1">
      <c r="A654" s="58" t="s">
        <v>125</v>
      </c>
      <c r="B654" s="105" t="s">
        <v>1978</v>
      </c>
      <c r="C654" s="60" t="s">
        <v>141</v>
      </c>
      <c r="D654" s="61">
        <v>3</v>
      </c>
      <c r="E654" s="289">
        <v>0</v>
      </c>
      <c r="F654" s="268">
        <f t="shared" si="35"/>
        <v>0</v>
      </c>
    </row>
    <row r="655" spans="1:6" ht="14.25" thickBot="1">
      <c r="A655" s="327" t="s">
        <v>126</v>
      </c>
      <c r="B655" s="88" t="s">
        <v>335</v>
      </c>
      <c r="C655" s="89"/>
      <c r="D655" s="95"/>
      <c r="E655" s="306"/>
      <c r="F655" s="280"/>
    </row>
    <row r="656" spans="1:6" ht="189.75" thickBot="1">
      <c r="A656" s="58" t="s">
        <v>127</v>
      </c>
      <c r="B656" s="101" t="s">
        <v>1979</v>
      </c>
      <c r="C656" s="60" t="s">
        <v>141</v>
      </c>
      <c r="D656" s="61">
        <v>52</v>
      </c>
      <c r="E656" s="289">
        <v>0</v>
      </c>
      <c r="F656" s="268">
        <f>ROUND(D656*E656,2)</f>
        <v>0</v>
      </c>
    </row>
    <row r="657" spans="1:6" ht="135.75" thickBot="1">
      <c r="A657" s="58" t="s">
        <v>128</v>
      </c>
      <c r="B657" s="105" t="s">
        <v>1980</v>
      </c>
      <c r="C657" s="11" t="s">
        <v>123</v>
      </c>
      <c r="D657" s="96">
        <v>1</v>
      </c>
      <c r="E657" s="289">
        <v>0</v>
      </c>
      <c r="F657" s="268">
        <f>ROUND(D657*E657,2)</f>
        <v>0</v>
      </c>
    </row>
    <row r="658" spans="1:6" s="78" customFormat="1" ht="14.25" thickBot="1">
      <c r="A658" s="327" t="s">
        <v>129</v>
      </c>
      <c r="B658" s="88" t="s">
        <v>342</v>
      </c>
      <c r="C658" s="89"/>
      <c r="D658" s="95"/>
      <c r="E658" s="307"/>
      <c r="F658" s="280"/>
    </row>
    <row r="659" spans="1:6" ht="86.25" thickBot="1">
      <c r="A659" s="58" t="s">
        <v>130</v>
      </c>
      <c r="B659" s="104" t="s">
        <v>1981</v>
      </c>
      <c r="C659" s="11" t="s">
        <v>1539</v>
      </c>
      <c r="D659" s="61">
        <v>2</v>
      </c>
      <c r="E659" s="289">
        <v>0</v>
      </c>
      <c r="F659" s="268">
        <f>ROUND(D659*E659,2)</f>
        <v>0</v>
      </c>
    </row>
    <row r="660" spans="1:6" ht="124.5" thickBot="1">
      <c r="A660" s="58" t="s">
        <v>131</v>
      </c>
      <c r="B660" s="104" t="s">
        <v>1982</v>
      </c>
      <c r="C660" s="11" t="s">
        <v>1539</v>
      </c>
      <c r="D660" s="61">
        <v>3</v>
      </c>
      <c r="E660" s="289">
        <v>0</v>
      </c>
      <c r="F660" s="268">
        <f>ROUND(D660*E660,2)</f>
        <v>0</v>
      </c>
    </row>
    <row r="661" spans="1:6" ht="124.5" thickBot="1">
      <c r="A661" s="58" t="s">
        <v>132</v>
      </c>
      <c r="B661" s="104" t="s">
        <v>1983</v>
      </c>
      <c r="C661" s="11" t="s">
        <v>1539</v>
      </c>
      <c r="D661" s="61">
        <v>9.5</v>
      </c>
      <c r="E661" s="289">
        <v>0</v>
      </c>
      <c r="F661" s="268">
        <f>ROUND(D661*E661,2)</f>
        <v>0</v>
      </c>
    </row>
    <row r="662" spans="1:6" ht="124.5" thickBot="1">
      <c r="A662" s="58" t="s">
        <v>725</v>
      </c>
      <c r="B662" s="104" t="s">
        <v>1984</v>
      </c>
      <c r="C662" s="60" t="s">
        <v>1539</v>
      </c>
      <c r="D662" s="61">
        <v>1.1000000000000001</v>
      </c>
      <c r="E662" s="289">
        <v>0</v>
      </c>
      <c r="F662" s="268">
        <f>ROUND(D662*E662,2)</f>
        <v>0</v>
      </c>
    </row>
    <row r="663" spans="1:6" ht="140.25" thickBot="1">
      <c r="A663" s="58" t="s">
        <v>726</v>
      </c>
      <c r="B663" s="104" t="s">
        <v>1985</v>
      </c>
      <c r="C663" s="60" t="s">
        <v>1539</v>
      </c>
      <c r="D663" s="61">
        <v>3.2</v>
      </c>
      <c r="E663" s="289">
        <v>0</v>
      </c>
      <c r="F663" s="268">
        <f>ROUND(D663*E663,2)</f>
        <v>0</v>
      </c>
    </row>
    <row r="664" spans="1:6" s="78" customFormat="1" ht="14.25" thickBot="1">
      <c r="A664" s="327" t="s">
        <v>133</v>
      </c>
      <c r="B664" s="88" t="s">
        <v>381</v>
      </c>
      <c r="C664" s="89"/>
      <c r="D664" s="95"/>
      <c r="E664" s="307"/>
      <c r="F664" s="280"/>
    </row>
    <row r="665" spans="1:6" ht="108.75" thickBot="1">
      <c r="A665" s="58" t="s">
        <v>134</v>
      </c>
      <c r="B665" s="104" t="s">
        <v>1986</v>
      </c>
      <c r="C665" s="60" t="s">
        <v>14</v>
      </c>
      <c r="D665" s="181">
        <v>1920</v>
      </c>
      <c r="E665" s="289">
        <v>0</v>
      </c>
      <c r="F665" s="268">
        <f>ROUND(D665*E665,2)</f>
        <v>0</v>
      </c>
    </row>
    <row r="666" spans="1:6" s="78" customFormat="1" ht="14.25" thickBot="1">
      <c r="A666" s="327" t="s">
        <v>135</v>
      </c>
      <c r="B666" s="88" t="s">
        <v>407</v>
      </c>
      <c r="C666" s="89"/>
      <c r="D666" s="95"/>
      <c r="E666" s="307"/>
      <c r="F666" s="280"/>
    </row>
    <row r="667" spans="1:6" s="68" customFormat="1" ht="167.25" thickBot="1">
      <c r="A667" s="58" t="s">
        <v>136</v>
      </c>
      <c r="B667" s="104" t="s">
        <v>1987</v>
      </c>
      <c r="C667" s="60" t="s">
        <v>1533</v>
      </c>
      <c r="D667" s="61">
        <v>11</v>
      </c>
      <c r="E667" s="289">
        <v>0</v>
      </c>
      <c r="F667" s="268">
        <f>ROUND(D667*E667,2)</f>
        <v>0</v>
      </c>
    </row>
    <row r="668" spans="1:6" ht="167.25" thickBot="1">
      <c r="A668" s="58" t="s">
        <v>137</v>
      </c>
      <c r="B668" s="104" t="s">
        <v>1988</v>
      </c>
      <c r="C668" s="60" t="s">
        <v>1533</v>
      </c>
      <c r="D668" s="61">
        <v>22</v>
      </c>
      <c r="E668" s="289">
        <v>0</v>
      </c>
      <c r="F668" s="268">
        <f>ROUND(D668*E668,2)</f>
        <v>0</v>
      </c>
    </row>
    <row r="669" spans="1:6" ht="84" thickBot="1">
      <c r="A669" s="58" t="s">
        <v>727</v>
      </c>
      <c r="B669" s="103" t="s">
        <v>1989</v>
      </c>
      <c r="C669" s="60" t="s">
        <v>1533</v>
      </c>
      <c r="D669" s="61">
        <v>15.4</v>
      </c>
      <c r="E669" s="289">
        <v>0</v>
      </c>
      <c r="F669" s="268">
        <f>ROUND(D669*E669,2)</f>
        <v>0</v>
      </c>
    </row>
    <row r="670" spans="1:6" ht="57" thickBot="1">
      <c r="A670" s="58" t="s">
        <v>728</v>
      </c>
      <c r="B670" s="103" t="s">
        <v>1990</v>
      </c>
      <c r="C670" s="60" t="s">
        <v>1533</v>
      </c>
      <c r="D670" s="61">
        <v>22</v>
      </c>
      <c r="E670" s="289">
        <v>0</v>
      </c>
      <c r="F670" s="268">
        <f>ROUND(D670*E670,2)</f>
        <v>0</v>
      </c>
    </row>
    <row r="671" spans="1:6" s="78" customFormat="1" ht="14.25" thickBot="1">
      <c r="A671" s="327" t="s">
        <v>729</v>
      </c>
      <c r="B671" s="88" t="s">
        <v>434</v>
      </c>
      <c r="C671" s="89"/>
      <c r="D671" s="90"/>
      <c r="E671" s="307"/>
      <c r="F671" s="280"/>
    </row>
    <row r="672" spans="1:6" ht="97.5" thickBot="1">
      <c r="A672" s="58" t="s">
        <v>730</v>
      </c>
      <c r="B672" s="105" t="s">
        <v>1991</v>
      </c>
      <c r="C672" s="60" t="s">
        <v>1533</v>
      </c>
      <c r="D672" s="61">
        <v>15.4</v>
      </c>
      <c r="E672" s="289">
        <v>0</v>
      </c>
      <c r="F672" s="268">
        <f>ROUND(D672*E672,2)</f>
        <v>0</v>
      </c>
    </row>
    <row r="673" spans="1:6" ht="97.5" thickBot="1">
      <c r="A673" s="58" t="s">
        <v>731</v>
      </c>
      <c r="B673" s="105" t="s">
        <v>1992</v>
      </c>
      <c r="C673" s="60" t="s">
        <v>1533</v>
      </c>
      <c r="D673" s="61">
        <v>15.4</v>
      </c>
      <c r="E673" s="289">
        <v>0</v>
      </c>
      <c r="F673" s="268">
        <f>ROUND(D673*E673,2)</f>
        <v>0</v>
      </c>
    </row>
    <row r="674" spans="1:6" ht="124.5" thickBot="1">
      <c r="A674" s="58" t="s">
        <v>732</v>
      </c>
      <c r="B674" s="105" t="s">
        <v>1993</v>
      </c>
      <c r="C674" s="60" t="s">
        <v>1533</v>
      </c>
      <c r="D674" s="61">
        <v>15.4</v>
      </c>
      <c r="E674" s="289">
        <v>0</v>
      </c>
      <c r="F674" s="268">
        <f>ROUND(D674*E674,2)</f>
        <v>0</v>
      </c>
    </row>
    <row r="675" spans="1:6" s="78" customFormat="1" ht="14.25" thickBot="1">
      <c r="A675" s="327" t="s">
        <v>733</v>
      </c>
      <c r="B675" s="88" t="s">
        <v>734</v>
      </c>
      <c r="C675" s="89"/>
      <c r="D675" s="95"/>
      <c r="E675" s="307"/>
      <c r="F675" s="280"/>
    </row>
    <row r="676" spans="1:6" ht="138" thickBot="1">
      <c r="A676" s="65" t="s">
        <v>735</v>
      </c>
      <c r="B676" s="105" t="s">
        <v>1994</v>
      </c>
      <c r="C676" s="11" t="s">
        <v>1533</v>
      </c>
      <c r="D676" s="66">
        <v>15.4</v>
      </c>
      <c r="E676" s="289">
        <v>0</v>
      </c>
      <c r="F676" s="268">
        <f>ROUND(D676*E676,2)</f>
        <v>0</v>
      </c>
    </row>
    <row r="677" spans="1:6" s="78" customFormat="1" ht="14.25" thickBot="1">
      <c r="A677" s="327" t="s">
        <v>736</v>
      </c>
      <c r="B677" s="88" t="s">
        <v>435</v>
      </c>
      <c r="C677" s="89"/>
      <c r="D677" s="95"/>
      <c r="E677" s="307"/>
      <c r="F677" s="280"/>
    </row>
    <row r="678" spans="1:6" ht="68.25" thickBot="1">
      <c r="A678" s="58" t="s">
        <v>737</v>
      </c>
      <c r="B678" s="105" t="s">
        <v>1995</v>
      </c>
      <c r="C678" s="60" t="s">
        <v>141</v>
      </c>
      <c r="D678" s="61">
        <v>16.2</v>
      </c>
      <c r="E678" s="289">
        <v>0</v>
      </c>
      <c r="F678" s="268">
        <f>ROUND(D678*E678,2)</f>
        <v>0</v>
      </c>
    </row>
    <row r="679" spans="1:6" s="110" customFormat="1" ht="14.25" thickBot="1">
      <c r="A679" s="329" t="s">
        <v>738</v>
      </c>
      <c r="B679" s="129" t="s">
        <v>457</v>
      </c>
      <c r="C679" s="130"/>
      <c r="D679" s="131"/>
      <c r="E679" s="307"/>
      <c r="F679" s="280"/>
    </row>
    <row r="680" spans="1:6" ht="122.25" thickBot="1">
      <c r="A680" s="58" t="s">
        <v>739</v>
      </c>
      <c r="B680" s="104" t="s">
        <v>1996</v>
      </c>
      <c r="C680" s="60" t="s">
        <v>123</v>
      </c>
      <c r="D680" s="62">
        <v>1</v>
      </c>
      <c r="E680" s="289">
        <v>0</v>
      </c>
      <c r="F680" s="268">
        <f t="shared" ref="F680:F687" si="36">ROUND(D680*E680,2)</f>
        <v>0</v>
      </c>
    </row>
    <row r="681" spans="1:6" ht="135.75" thickBot="1">
      <c r="A681" s="65" t="s">
        <v>740</v>
      </c>
      <c r="B681" s="104" t="s">
        <v>1997</v>
      </c>
      <c r="C681" s="11" t="s">
        <v>123</v>
      </c>
      <c r="D681" s="96">
        <v>1</v>
      </c>
      <c r="E681" s="289">
        <v>0</v>
      </c>
      <c r="F681" s="268">
        <f t="shared" si="36"/>
        <v>0</v>
      </c>
    </row>
    <row r="682" spans="1:6" ht="68.25" thickBot="1">
      <c r="A682" s="65" t="s">
        <v>741</v>
      </c>
      <c r="B682" s="23" t="s">
        <v>1998</v>
      </c>
      <c r="C682" s="11" t="s">
        <v>123</v>
      </c>
      <c r="D682" s="109">
        <v>1</v>
      </c>
      <c r="E682" s="289">
        <v>0</v>
      </c>
      <c r="F682" s="268">
        <f t="shared" si="36"/>
        <v>0</v>
      </c>
    </row>
    <row r="683" spans="1:6" ht="41.25" thickBot="1">
      <c r="A683" s="65" t="s">
        <v>742</v>
      </c>
      <c r="B683" s="23" t="s">
        <v>1999</v>
      </c>
      <c r="C683" s="11" t="s">
        <v>123</v>
      </c>
      <c r="D683" s="109">
        <v>1</v>
      </c>
      <c r="E683" s="289">
        <v>0</v>
      </c>
      <c r="F683" s="268">
        <f t="shared" si="36"/>
        <v>0</v>
      </c>
    </row>
    <row r="684" spans="1:6" ht="54.75" thickBot="1">
      <c r="A684" s="65" t="s">
        <v>743</v>
      </c>
      <c r="B684" s="103" t="s">
        <v>2000</v>
      </c>
      <c r="C684" s="60" t="s">
        <v>123</v>
      </c>
      <c r="D684" s="62">
        <v>1</v>
      </c>
      <c r="E684" s="289">
        <v>0</v>
      </c>
      <c r="F684" s="268">
        <f t="shared" si="36"/>
        <v>0</v>
      </c>
    </row>
    <row r="685" spans="1:6" ht="54.75" thickBot="1">
      <c r="A685" s="65" t="s">
        <v>744</v>
      </c>
      <c r="B685" s="103" t="s">
        <v>2001</v>
      </c>
      <c r="C685" s="60" t="s">
        <v>123</v>
      </c>
      <c r="D685" s="62">
        <v>1</v>
      </c>
      <c r="E685" s="289">
        <v>0</v>
      </c>
      <c r="F685" s="268">
        <f t="shared" si="36"/>
        <v>0</v>
      </c>
    </row>
    <row r="686" spans="1:6" ht="54.75" thickBot="1">
      <c r="A686" s="65" t="s">
        <v>745</v>
      </c>
      <c r="B686" s="103" t="s">
        <v>2002</v>
      </c>
      <c r="C686" s="60" t="s">
        <v>123</v>
      </c>
      <c r="D686" s="62">
        <v>1</v>
      </c>
      <c r="E686" s="289">
        <v>0</v>
      </c>
      <c r="F686" s="268">
        <f t="shared" si="36"/>
        <v>0</v>
      </c>
    </row>
    <row r="687" spans="1:6" ht="54.75" thickBot="1">
      <c r="A687" s="65" t="s">
        <v>746</v>
      </c>
      <c r="B687" s="104" t="s">
        <v>2003</v>
      </c>
      <c r="C687" s="11" t="s">
        <v>123</v>
      </c>
      <c r="D687" s="109">
        <v>1</v>
      </c>
      <c r="E687" s="289">
        <v>0</v>
      </c>
      <c r="F687" s="268">
        <f t="shared" si="36"/>
        <v>0</v>
      </c>
    </row>
    <row r="688" spans="1:6" s="78" customFormat="1" ht="14.25" thickBot="1">
      <c r="A688" s="332" t="s">
        <v>1333</v>
      </c>
      <c r="B688" s="129" t="s">
        <v>426</v>
      </c>
      <c r="C688" s="182"/>
      <c r="D688" s="183"/>
      <c r="E688" s="307"/>
      <c r="F688" s="280"/>
    </row>
    <row r="689" spans="1:6" ht="70.5" thickBot="1">
      <c r="A689" s="22" t="s">
        <v>1191</v>
      </c>
      <c r="B689" s="107" t="s">
        <v>2004</v>
      </c>
      <c r="C689" s="112" t="s">
        <v>15</v>
      </c>
      <c r="D689" s="108">
        <v>27</v>
      </c>
      <c r="E689" s="289">
        <v>0</v>
      </c>
      <c r="F689" s="268">
        <f>ROUND(D689*E689,2)</f>
        <v>0</v>
      </c>
    </row>
    <row r="690" spans="1:6" ht="70.5" thickBot="1">
      <c r="A690" s="22" t="s">
        <v>1192</v>
      </c>
      <c r="B690" s="107" t="s">
        <v>2005</v>
      </c>
      <c r="C690" s="112" t="s">
        <v>15</v>
      </c>
      <c r="D690" s="108">
        <v>8.1999999999999993</v>
      </c>
      <c r="E690" s="289">
        <v>0</v>
      </c>
      <c r="F690" s="268">
        <f>ROUND(D690*E690,2)</f>
        <v>0</v>
      </c>
    </row>
    <row r="691" spans="1:6" s="78" customFormat="1" ht="14.25" thickBot="1">
      <c r="A691" s="332" t="s">
        <v>1193</v>
      </c>
      <c r="B691" s="129" t="s">
        <v>432</v>
      </c>
      <c r="C691" s="182"/>
      <c r="D691" s="183"/>
      <c r="E691" s="307"/>
      <c r="F691" s="280"/>
    </row>
    <row r="692" spans="1:6" ht="86.25" thickBot="1">
      <c r="A692" s="22" t="s">
        <v>1194</v>
      </c>
      <c r="B692" s="107" t="s">
        <v>2006</v>
      </c>
      <c r="C692" s="112" t="s">
        <v>15</v>
      </c>
      <c r="D692" s="108">
        <v>6.2</v>
      </c>
      <c r="E692" s="289">
        <v>0</v>
      </c>
      <c r="F692" s="268">
        <f>ROUND(D692*E692,2)</f>
        <v>0</v>
      </c>
    </row>
    <row r="693" spans="1:6" ht="84" thickBot="1">
      <c r="A693" s="22" t="s">
        <v>1195</v>
      </c>
      <c r="B693" s="107" t="s">
        <v>2007</v>
      </c>
      <c r="C693" s="112" t="s">
        <v>15</v>
      </c>
      <c r="D693" s="108">
        <v>6.2</v>
      </c>
      <c r="E693" s="289">
        <v>0</v>
      </c>
      <c r="F693" s="268">
        <f>ROUND(D693*E693,2)</f>
        <v>0</v>
      </c>
    </row>
    <row r="694" spans="1:6" s="78" customFormat="1" ht="14.25" thickBot="1">
      <c r="A694" s="332" t="s">
        <v>1196</v>
      </c>
      <c r="B694" s="129" t="s">
        <v>1334</v>
      </c>
      <c r="C694" s="182"/>
      <c r="D694" s="183"/>
      <c r="E694" s="307"/>
      <c r="F694" s="280"/>
    </row>
    <row r="695" spans="1:6" ht="70.5" thickBot="1">
      <c r="A695" s="22" t="s">
        <v>1197</v>
      </c>
      <c r="B695" s="107" t="s">
        <v>2008</v>
      </c>
      <c r="C695" s="112" t="s">
        <v>15</v>
      </c>
      <c r="D695" s="108">
        <v>27</v>
      </c>
      <c r="E695" s="289">
        <v>0</v>
      </c>
      <c r="F695" s="268">
        <f>ROUND(D695*E695,2)</f>
        <v>0</v>
      </c>
    </row>
    <row r="696" spans="1:6" ht="70.5" thickBot="1">
      <c r="A696" s="22" t="s">
        <v>1198</v>
      </c>
      <c r="B696" s="107" t="s">
        <v>2009</v>
      </c>
      <c r="C696" s="112" t="s">
        <v>15</v>
      </c>
      <c r="D696" s="108">
        <v>8.1999999999999993</v>
      </c>
      <c r="E696" s="289">
        <v>0</v>
      </c>
      <c r="F696" s="268">
        <f>ROUND(D696*E696,2)</f>
        <v>0</v>
      </c>
    </row>
    <row r="697" spans="1:6" s="78" customFormat="1" ht="14.25" thickBot="1">
      <c r="A697" s="332" t="s">
        <v>1199</v>
      </c>
      <c r="B697" s="129" t="s">
        <v>394</v>
      </c>
      <c r="C697" s="182"/>
      <c r="D697" s="183"/>
      <c r="E697" s="307"/>
      <c r="F697" s="280"/>
    </row>
    <row r="698" spans="1:6" ht="81.75" thickBot="1">
      <c r="A698" s="27" t="s">
        <v>1200</v>
      </c>
      <c r="B698" s="184" t="s">
        <v>2010</v>
      </c>
      <c r="C698" s="26" t="s">
        <v>141</v>
      </c>
      <c r="D698" s="127">
        <v>8</v>
      </c>
      <c r="E698" s="289">
        <v>0</v>
      </c>
      <c r="F698" s="279">
        <f>ROUND(D698*E698,2)</f>
        <v>0</v>
      </c>
    </row>
    <row r="699" spans="1:6" ht="27">
      <c r="A699" s="326" t="s">
        <v>747</v>
      </c>
      <c r="B699" s="30" t="s">
        <v>1391</v>
      </c>
      <c r="C699" s="31"/>
      <c r="D699" s="32"/>
      <c r="E699" s="297"/>
      <c r="F699" s="273"/>
    </row>
    <row r="700" spans="1:6" ht="40.5">
      <c r="A700" s="332" t="s">
        <v>748</v>
      </c>
      <c r="B700" s="129" t="s">
        <v>2011</v>
      </c>
      <c r="C700" s="185"/>
      <c r="D700" s="186"/>
      <c r="E700" s="312"/>
      <c r="F700" s="280"/>
    </row>
    <row r="701" spans="1:6" ht="135">
      <c r="A701" s="58" t="s">
        <v>749</v>
      </c>
      <c r="B701" s="23" t="s">
        <v>2012</v>
      </c>
      <c r="C701" s="70"/>
      <c r="D701" s="71"/>
      <c r="E701" s="276"/>
      <c r="F701" s="276"/>
    </row>
    <row r="702" spans="1:6" ht="135">
      <c r="A702" s="58" t="s">
        <v>750</v>
      </c>
      <c r="B702" s="8" t="s">
        <v>1469</v>
      </c>
      <c r="C702" s="93"/>
      <c r="D702" s="168"/>
      <c r="E702" s="270"/>
      <c r="F702" s="268"/>
    </row>
    <row r="703" spans="1:6" ht="122.25" thickBot="1">
      <c r="A703" s="58" t="s">
        <v>751</v>
      </c>
      <c r="B703" s="187" t="s">
        <v>2013</v>
      </c>
      <c r="C703" s="93"/>
      <c r="D703" s="168"/>
      <c r="E703" s="285"/>
      <c r="F703" s="268"/>
    </row>
    <row r="704" spans="1:6" ht="81.75" thickBot="1">
      <c r="A704" s="58" t="s">
        <v>752</v>
      </c>
      <c r="B704" s="23" t="s">
        <v>2014</v>
      </c>
      <c r="C704" s="17" t="s">
        <v>123</v>
      </c>
      <c r="D704" s="21">
        <v>1</v>
      </c>
      <c r="E704" s="289">
        <v>0</v>
      </c>
      <c r="F704" s="268">
        <f t="shared" ref="F704:F733" si="37">ROUND(D704*E704,2)</f>
        <v>0</v>
      </c>
    </row>
    <row r="705" spans="1:6" ht="230.25" thickBot="1">
      <c r="A705" s="22" t="s">
        <v>753</v>
      </c>
      <c r="B705" s="23" t="s">
        <v>2015</v>
      </c>
      <c r="C705" s="60" t="s">
        <v>123</v>
      </c>
      <c r="D705" s="168">
        <v>1</v>
      </c>
      <c r="E705" s="289">
        <v>0</v>
      </c>
      <c r="F705" s="268">
        <f t="shared" si="37"/>
        <v>0</v>
      </c>
    </row>
    <row r="706" spans="1:6" ht="41.25" thickBot="1">
      <c r="A706" s="22" t="s">
        <v>754</v>
      </c>
      <c r="B706" s="167" t="s">
        <v>1305</v>
      </c>
      <c r="C706" s="60" t="s">
        <v>141</v>
      </c>
      <c r="D706" s="168">
        <v>60</v>
      </c>
      <c r="E706" s="289">
        <v>0</v>
      </c>
      <c r="F706" s="268">
        <f t="shared" si="37"/>
        <v>0</v>
      </c>
    </row>
    <row r="707" spans="1:6" ht="41.25" thickBot="1">
      <c r="A707" s="22" t="s">
        <v>755</v>
      </c>
      <c r="B707" s="167" t="s">
        <v>1266</v>
      </c>
      <c r="C707" s="60" t="s">
        <v>123</v>
      </c>
      <c r="D707" s="168">
        <v>1</v>
      </c>
      <c r="E707" s="289">
        <v>0</v>
      </c>
      <c r="F707" s="268">
        <f t="shared" si="37"/>
        <v>0</v>
      </c>
    </row>
    <row r="708" spans="1:6" ht="41.25" thickBot="1">
      <c r="A708" s="22" t="s">
        <v>756</v>
      </c>
      <c r="B708" s="167" t="s">
        <v>1470</v>
      </c>
      <c r="C708" s="60" t="s">
        <v>123</v>
      </c>
      <c r="D708" s="168">
        <v>1</v>
      </c>
      <c r="E708" s="289">
        <v>0</v>
      </c>
      <c r="F708" s="268">
        <f t="shared" si="37"/>
        <v>0</v>
      </c>
    </row>
    <row r="709" spans="1:6" ht="41.25" thickBot="1">
      <c r="A709" s="22" t="s">
        <v>758</v>
      </c>
      <c r="B709" s="167" t="s">
        <v>1267</v>
      </c>
      <c r="C709" s="60" t="s">
        <v>123</v>
      </c>
      <c r="D709" s="168">
        <v>1</v>
      </c>
      <c r="E709" s="289">
        <v>0</v>
      </c>
      <c r="F709" s="268">
        <f t="shared" si="37"/>
        <v>0</v>
      </c>
    </row>
    <row r="710" spans="1:6" ht="41.25" thickBot="1">
      <c r="A710" s="22" t="s">
        <v>760</v>
      </c>
      <c r="B710" s="167" t="s">
        <v>1258</v>
      </c>
      <c r="C710" s="60" t="s">
        <v>123</v>
      </c>
      <c r="D710" s="168">
        <v>1</v>
      </c>
      <c r="E710" s="289">
        <v>0</v>
      </c>
      <c r="F710" s="268">
        <f t="shared" si="37"/>
        <v>0</v>
      </c>
    </row>
    <row r="711" spans="1:6" ht="14.25" thickBot="1">
      <c r="A711" s="22" t="s">
        <v>761</v>
      </c>
      <c r="B711" s="167" t="s">
        <v>757</v>
      </c>
      <c r="C711" s="60" t="s">
        <v>123</v>
      </c>
      <c r="D711" s="168">
        <v>1</v>
      </c>
      <c r="E711" s="289">
        <v>0</v>
      </c>
      <c r="F711" s="268">
        <f t="shared" si="37"/>
        <v>0</v>
      </c>
    </row>
    <row r="712" spans="1:6" ht="14.25" thickBot="1">
      <c r="A712" s="22" t="s">
        <v>762</v>
      </c>
      <c r="B712" s="167" t="s">
        <v>759</v>
      </c>
      <c r="C712" s="60" t="s">
        <v>123</v>
      </c>
      <c r="D712" s="168">
        <v>1</v>
      </c>
      <c r="E712" s="289">
        <v>0</v>
      </c>
      <c r="F712" s="268">
        <f t="shared" si="37"/>
        <v>0</v>
      </c>
    </row>
    <row r="713" spans="1:6" ht="30" thickBot="1">
      <c r="A713" s="22" t="s">
        <v>763</v>
      </c>
      <c r="B713" s="14" t="s">
        <v>2016</v>
      </c>
      <c r="C713" s="60" t="s">
        <v>141</v>
      </c>
      <c r="D713" s="168">
        <v>50</v>
      </c>
      <c r="E713" s="289">
        <v>0</v>
      </c>
      <c r="F713" s="268">
        <f t="shared" si="37"/>
        <v>0</v>
      </c>
    </row>
    <row r="714" spans="1:6" ht="16.5" thickBot="1">
      <c r="A714" s="22" t="s">
        <v>764</v>
      </c>
      <c r="B714" s="14" t="s">
        <v>2017</v>
      </c>
      <c r="C714" s="60" t="s">
        <v>141</v>
      </c>
      <c r="D714" s="168">
        <v>80</v>
      </c>
      <c r="E714" s="289">
        <v>0</v>
      </c>
      <c r="F714" s="268">
        <f t="shared" si="37"/>
        <v>0</v>
      </c>
    </row>
    <row r="715" spans="1:6" ht="16.5" thickBot="1">
      <c r="A715" s="22" t="s">
        <v>765</v>
      </c>
      <c r="B715" s="14" t="s">
        <v>2018</v>
      </c>
      <c r="C715" s="60" t="s">
        <v>141</v>
      </c>
      <c r="D715" s="168">
        <v>100</v>
      </c>
      <c r="E715" s="289">
        <v>0</v>
      </c>
      <c r="F715" s="268">
        <f t="shared" si="37"/>
        <v>0</v>
      </c>
    </row>
    <row r="716" spans="1:6" ht="41.25" thickBot="1">
      <c r="A716" s="22" t="s">
        <v>766</v>
      </c>
      <c r="B716" s="14" t="s">
        <v>1324</v>
      </c>
      <c r="C716" s="60" t="s">
        <v>119</v>
      </c>
      <c r="D716" s="168">
        <v>2</v>
      </c>
      <c r="E716" s="289">
        <v>0</v>
      </c>
      <c r="F716" s="268">
        <f t="shared" si="37"/>
        <v>0</v>
      </c>
    </row>
    <row r="717" spans="1:6" ht="14.25" thickBot="1">
      <c r="A717" s="22" t="s">
        <v>767</v>
      </c>
      <c r="B717" s="14" t="s">
        <v>1471</v>
      </c>
      <c r="C717" s="60" t="s">
        <v>119</v>
      </c>
      <c r="D717" s="168">
        <v>2</v>
      </c>
      <c r="E717" s="289">
        <v>0</v>
      </c>
      <c r="F717" s="268">
        <f t="shared" si="37"/>
        <v>0</v>
      </c>
    </row>
    <row r="718" spans="1:6" ht="14.25" thickBot="1">
      <c r="A718" s="22" t="s">
        <v>768</v>
      </c>
      <c r="B718" s="14" t="s">
        <v>1472</v>
      </c>
      <c r="C718" s="60" t="s">
        <v>119</v>
      </c>
      <c r="D718" s="168">
        <v>2</v>
      </c>
      <c r="E718" s="289">
        <v>0</v>
      </c>
      <c r="F718" s="268">
        <f t="shared" si="37"/>
        <v>0</v>
      </c>
    </row>
    <row r="719" spans="1:6" ht="14.25" thickBot="1">
      <c r="A719" s="22" t="s">
        <v>769</v>
      </c>
      <c r="B719" s="14" t="s">
        <v>1473</v>
      </c>
      <c r="C719" s="60" t="s">
        <v>119</v>
      </c>
      <c r="D719" s="168">
        <v>2</v>
      </c>
      <c r="E719" s="289">
        <v>0</v>
      </c>
      <c r="F719" s="268">
        <f t="shared" si="37"/>
        <v>0</v>
      </c>
    </row>
    <row r="720" spans="1:6" ht="27.75" thickBot="1">
      <c r="A720" s="22" t="s">
        <v>770</v>
      </c>
      <c r="B720" s="14" t="s">
        <v>1474</v>
      </c>
      <c r="C720" s="60" t="s">
        <v>119</v>
      </c>
      <c r="D720" s="168">
        <v>1</v>
      </c>
      <c r="E720" s="289">
        <v>0</v>
      </c>
      <c r="F720" s="268">
        <f t="shared" si="37"/>
        <v>0</v>
      </c>
    </row>
    <row r="721" spans="1:6" ht="27.75" thickBot="1">
      <c r="A721" s="22" t="s">
        <v>771</v>
      </c>
      <c r="B721" s="14" t="s">
        <v>1295</v>
      </c>
      <c r="C721" s="60" t="s">
        <v>141</v>
      </c>
      <c r="D721" s="168">
        <v>200</v>
      </c>
      <c r="E721" s="289">
        <v>0</v>
      </c>
      <c r="F721" s="268">
        <f t="shared" si="37"/>
        <v>0</v>
      </c>
    </row>
    <row r="722" spans="1:6" ht="14.25" thickBot="1">
      <c r="A722" s="22" t="s">
        <v>772</v>
      </c>
      <c r="B722" s="14" t="s">
        <v>1215</v>
      </c>
      <c r="C722" s="60" t="s">
        <v>141</v>
      </c>
      <c r="D722" s="168">
        <v>150</v>
      </c>
      <c r="E722" s="289">
        <v>0</v>
      </c>
      <c r="F722" s="268">
        <f t="shared" si="37"/>
        <v>0</v>
      </c>
    </row>
    <row r="723" spans="1:6" ht="14.25" thickBot="1">
      <c r="A723" s="22" t="s">
        <v>773</v>
      </c>
      <c r="B723" s="14" t="s">
        <v>1216</v>
      </c>
      <c r="C723" s="60" t="s">
        <v>119</v>
      </c>
      <c r="D723" s="168">
        <v>70</v>
      </c>
      <c r="E723" s="289">
        <v>0</v>
      </c>
      <c r="F723" s="268">
        <f t="shared" si="37"/>
        <v>0</v>
      </c>
    </row>
    <row r="724" spans="1:6" ht="14.25" thickBot="1">
      <c r="A724" s="22" t="s">
        <v>774</v>
      </c>
      <c r="B724" s="14" t="s">
        <v>1217</v>
      </c>
      <c r="C724" s="60" t="s">
        <v>123</v>
      </c>
      <c r="D724" s="168">
        <v>1</v>
      </c>
      <c r="E724" s="289">
        <v>0</v>
      </c>
      <c r="F724" s="268">
        <f t="shared" si="37"/>
        <v>0</v>
      </c>
    </row>
    <row r="725" spans="1:6" ht="27.75" thickBot="1">
      <c r="A725" s="22" t="s">
        <v>775</v>
      </c>
      <c r="B725" s="14" t="s">
        <v>1296</v>
      </c>
      <c r="C725" s="60" t="s">
        <v>141</v>
      </c>
      <c r="D725" s="168">
        <v>80</v>
      </c>
      <c r="E725" s="289">
        <v>0</v>
      </c>
      <c r="F725" s="268">
        <f t="shared" si="37"/>
        <v>0</v>
      </c>
    </row>
    <row r="726" spans="1:6" ht="14.25" thickBot="1">
      <c r="A726" s="22" t="s">
        <v>777</v>
      </c>
      <c r="B726" s="14" t="s">
        <v>550</v>
      </c>
      <c r="C726" s="60" t="s">
        <v>141</v>
      </c>
      <c r="D726" s="168">
        <v>80</v>
      </c>
      <c r="E726" s="289">
        <v>0</v>
      </c>
      <c r="F726" s="268">
        <f t="shared" si="37"/>
        <v>0</v>
      </c>
    </row>
    <row r="727" spans="1:6" ht="41.25" thickBot="1">
      <c r="A727" s="22" t="s">
        <v>778</v>
      </c>
      <c r="B727" s="167" t="s">
        <v>1297</v>
      </c>
      <c r="C727" s="60" t="s">
        <v>123</v>
      </c>
      <c r="D727" s="168">
        <v>1</v>
      </c>
      <c r="E727" s="289">
        <v>0</v>
      </c>
      <c r="F727" s="268">
        <f t="shared" si="37"/>
        <v>0</v>
      </c>
    </row>
    <row r="728" spans="1:6" ht="14.25" thickBot="1">
      <c r="A728" s="22" t="s">
        <v>779</v>
      </c>
      <c r="B728" s="167" t="s">
        <v>776</v>
      </c>
      <c r="C728" s="60" t="s">
        <v>123</v>
      </c>
      <c r="D728" s="168">
        <v>1</v>
      </c>
      <c r="E728" s="289">
        <v>0</v>
      </c>
      <c r="F728" s="268">
        <f t="shared" si="37"/>
        <v>0</v>
      </c>
    </row>
    <row r="729" spans="1:6" ht="14.25" thickBot="1">
      <c r="A729" s="22" t="s">
        <v>780</v>
      </c>
      <c r="B729" s="167" t="s">
        <v>554</v>
      </c>
      <c r="C729" s="60" t="s">
        <v>123</v>
      </c>
      <c r="D729" s="168">
        <v>1</v>
      </c>
      <c r="E729" s="289">
        <v>0</v>
      </c>
      <c r="F729" s="268">
        <f t="shared" si="37"/>
        <v>0</v>
      </c>
    </row>
    <row r="730" spans="1:6" ht="14.25" thickBot="1">
      <c r="A730" s="22" t="s">
        <v>781</v>
      </c>
      <c r="B730" s="167" t="s">
        <v>556</v>
      </c>
      <c r="C730" s="60" t="s">
        <v>123</v>
      </c>
      <c r="D730" s="168">
        <v>3</v>
      </c>
      <c r="E730" s="289">
        <v>0</v>
      </c>
      <c r="F730" s="268">
        <f t="shared" si="37"/>
        <v>0</v>
      </c>
    </row>
    <row r="731" spans="1:6" s="68" customFormat="1" ht="14.25" thickBot="1">
      <c r="A731" s="22" t="s">
        <v>782</v>
      </c>
      <c r="B731" s="167" t="s">
        <v>558</v>
      </c>
      <c r="C731" s="60" t="s">
        <v>123</v>
      </c>
      <c r="D731" s="168">
        <v>1</v>
      </c>
      <c r="E731" s="289">
        <v>0</v>
      </c>
      <c r="F731" s="268">
        <f t="shared" si="37"/>
        <v>0</v>
      </c>
    </row>
    <row r="732" spans="1:6" s="68" customFormat="1" ht="14.25" thickBot="1">
      <c r="A732" s="22" t="s">
        <v>783</v>
      </c>
      <c r="B732" s="167" t="s">
        <v>560</v>
      </c>
      <c r="C732" s="60" t="s">
        <v>123</v>
      </c>
      <c r="D732" s="168">
        <v>1</v>
      </c>
      <c r="E732" s="289">
        <v>0</v>
      </c>
      <c r="F732" s="268">
        <f t="shared" si="37"/>
        <v>0</v>
      </c>
    </row>
    <row r="733" spans="1:6" s="68" customFormat="1" ht="14.25" thickBot="1">
      <c r="A733" s="22" t="s">
        <v>784</v>
      </c>
      <c r="B733" s="167" t="s">
        <v>562</v>
      </c>
      <c r="C733" s="60" t="s">
        <v>123</v>
      </c>
      <c r="D733" s="168">
        <v>1</v>
      </c>
      <c r="E733" s="289">
        <v>0</v>
      </c>
      <c r="F733" s="268">
        <f t="shared" si="37"/>
        <v>0</v>
      </c>
    </row>
    <row r="734" spans="1:6" ht="108">
      <c r="A734" s="22" t="s">
        <v>786</v>
      </c>
      <c r="B734" s="167" t="s">
        <v>2019</v>
      </c>
      <c r="C734" s="60"/>
      <c r="D734" s="168"/>
      <c r="E734" s="313"/>
      <c r="F734" s="268"/>
    </row>
    <row r="735" spans="1:6" ht="175.5">
      <c r="A735" s="22" t="s">
        <v>1298</v>
      </c>
      <c r="B735" s="167" t="s">
        <v>1475</v>
      </c>
      <c r="C735" s="60"/>
      <c r="D735" s="168"/>
      <c r="E735" s="314"/>
      <c r="F735" s="268"/>
    </row>
    <row r="736" spans="1:6" ht="162">
      <c r="A736" s="22" t="s">
        <v>1299</v>
      </c>
      <c r="B736" s="167" t="s">
        <v>1476</v>
      </c>
      <c r="C736" s="60"/>
      <c r="D736" s="168"/>
      <c r="E736" s="314"/>
      <c r="F736" s="268"/>
    </row>
    <row r="737" spans="1:6" ht="122.25" thickBot="1">
      <c r="A737" s="22" t="s">
        <v>1300</v>
      </c>
      <c r="B737" s="167" t="s">
        <v>1477</v>
      </c>
      <c r="C737" s="60"/>
      <c r="D737" s="168"/>
      <c r="E737" s="315"/>
      <c r="F737" s="268"/>
    </row>
    <row r="738" spans="1:6" ht="54.75" thickBot="1">
      <c r="A738" s="22" t="s">
        <v>1301</v>
      </c>
      <c r="B738" s="167" t="s">
        <v>1325</v>
      </c>
      <c r="C738" s="60" t="s">
        <v>123</v>
      </c>
      <c r="D738" s="168">
        <v>1</v>
      </c>
      <c r="E738" s="289">
        <v>0</v>
      </c>
      <c r="F738" s="268">
        <f>ROUND(D738*E738,2)</f>
        <v>0</v>
      </c>
    </row>
    <row r="739" spans="1:6" ht="41.25" thickBot="1">
      <c r="A739" s="22" t="s">
        <v>1302</v>
      </c>
      <c r="B739" s="188" t="s">
        <v>573</v>
      </c>
      <c r="C739" s="189" t="s">
        <v>123</v>
      </c>
      <c r="D739" s="190">
        <v>1</v>
      </c>
      <c r="E739" s="289">
        <v>0</v>
      </c>
      <c r="F739" s="268">
        <f>ROUND(D739*E739,2)</f>
        <v>0</v>
      </c>
    </row>
    <row r="740" spans="1:6" ht="54.75" thickBot="1">
      <c r="A740" s="22" t="s">
        <v>1303</v>
      </c>
      <c r="B740" s="188" t="s">
        <v>785</v>
      </c>
      <c r="C740" s="189" t="s">
        <v>123</v>
      </c>
      <c r="D740" s="190">
        <v>1</v>
      </c>
      <c r="E740" s="289">
        <v>0</v>
      </c>
      <c r="F740" s="268">
        <f>ROUND(D740*E740,2)</f>
        <v>0</v>
      </c>
    </row>
    <row r="741" spans="1:6" ht="68.25" thickBot="1">
      <c r="A741" s="27" t="s">
        <v>1304</v>
      </c>
      <c r="B741" s="191" t="s">
        <v>787</v>
      </c>
      <c r="C741" s="192" t="s">
        <v>123</v>
      </c>
      <c r="D741" s="193">
        <v>1</v>
      </c>
      <c r="E741" s="289">
        <v>0</v>
      </c>
      <c r="F741" s="279">
        <f>ROUND(D741*E741,2)</f>
        <v>0</v>
      </c>
    </row>
    <row r="742" spans="1:6">
      <c r="A742" s="322" t="s">
        <v>1392</v>
      </c>
      <c r="B742" s="53" t="s">
        <v>788</v>
      </c>
      <c r="C742" s="54"/>
      <c r="D742" s="29"/>
      <c r="E742" s="297"/>
      <c r="F742" s="273"/>
    </row>
    <row r="743" spans="1:6">
      <c r="A743" s="323" t="s">
        <v>789</v>
      </c>
      <c r="B743" s="6" t="s">
        <v>790</v>
      </c>
      <c r="C743" s="1"/>
      <c r="D743" s="2"/>
      <c r="E743" s="274"/>
      <c r="F743" s="274"/>
    </row>
    <row r="744" spans="1:6" ht="14.25" thickBot="1">
      <c r="A744" s="324" t="s">
        <v>791</v>
      </c>
      <c r="B744" s="194" t="s">
        <v>140</v>
      </c>
      <c r="C744" s="56"/>
      <c r="D744" s="57"/>
      <c r="E744" s="316"/>
      <c r="F744" s="275"/>
    </row>
    <row r="745" spans="1:6" ht="54.75" thickBot="1">
      <c r="A745" s="58" t="s">
        <v>792</v>
      </c>
      <c r="B745" s="14" t="s">
        <v>1218</v>
      </c>
      <c r="C745" s="60" t="s">
        <v>231</v>
      </c>
      <c r="D745" s="61">
        <v>11850</v>
      </c>
      <c r="E745" s="289">
        <v>0</v>
      </c>
      <c r="F745" s="270">
        <f>ROUND(D745*E745,2)</f>
        <v>0</v>
      </c>
    </row>
    <row r="746" spans="1:6" ht="41.25" thickBot="1">
      <c r="A746" s="58" t="s">
        <v>793</v>
      </c>
      <c r="B746" s="14" t="s">
        <v>1219</v>
      </c>
      <c r="C746" s="60" t="s">
        <v>231</v>
      </c>
      <c r="D746" s="61">
        <v>745</v>
      </c>
      <c r="E746" s="289">
        <v>0</v>
      </c>
      <c r="F746" s="270">
        <f>ROUND(D746*E746,2)</f>
        <v>0</v>
      </c>
    </row>
    <row r="747" spans="1:6" s="78" customFormat="1" ht="14.25" thickBot="1">
      <c r="A747" s="324" t="s">
        <v>794</v>
      </c>
      <c r="B747" s="194" t="s">
        <v>145</v>
      </c>
      <c r="C747" s="56"/>
      <c r="D747" s="57"/>
      <c r="E747" s="317"/>
      <c r="F747" s="275"/>
    </row>
    <row r="748" spans="1:6" ht="138" thickBot="1">
      <c r="A748" s="58" t="s">
        <v>795</v>
      </c>
      <c r="B748" s="14" t="s">
        <v>2020</v>
      </c>
      <c r="C748" s="60" t="s">
        <v>1539</v>
      </c>
      <c r="D748" s="61">
        <v>33615</v>
      </c>
      <c r="E748" s="289">
        <v>0</v>
      </c>
      <c r="F748" s="270">
        <f t="shared" ref="F748:F758" si="38">ROUND(D748*E748,2)</f>
        <v>0</v>
      </c>
    </row>
    <row r="749" spans="1:6" ht="300" thickBot="1">
      <c r="A749" s="58" t="s">
        <v>796</v>
      </c>
      <c r="B749" s="14" t="s">
        <v>2021</v>
      </c>
      <c r="C749" s="60" t="s">
        <v>1539</v>
      </c>
      <c r="D749" s="61">
        <v>2320</v>
      </c>
      <c r="E749" s="289">
        <v>0</v>
      </c>
      <c r="F749" s="270">
        <f t="shared" si="38"/>
        <v>0</v>
      </c>
    </row>
    <row r="750" spans="1:6" ht="57" thickBot="1">
      <c r="A750" s="58" t="s">
        <v>797</v>
      </c>
      <c r="B750" s="14" t="s">
        <v>2022</v>
      </c>
      <c r="C750" s="60" t="s">
        <v>1533</v>
      </c>
      <c r="D750" s="61">
        <v>12100</v>
      </c>
      <c r="E750" s="289">
        <v>0</v>
      </c>
      <c r="F750" s="270">
        <f t="shared" si="38"/>
        <v>0</v>
      </c>
    </row>
    <row r="751" spans="1:6" ht="70.5" thickBot="1">
      <c r="A751" s="58" t="s">
        <v>798</v>
      </c>
      <c r="B751" s="14" t="s">
        <v>2023</v>
      </c>
      <c r="C751" s="60" t="s">
        <v>1539</v>
      </c>
      <c r="D751" s="61">
        <v>1234</v>
      </c>
      <c r="E751" s="289">
        <v>0</v>
      </c>
      <c r="F751" s="270">
        <f t="shared" si="38"/>
        <v>0</v>
      </c>
    </row>
    <row r="752" spans="1:6" ht="70.5" thickBot="1">
      <c r="A752" s="58" t="s">
        <v>799</v>
      </c>
      <c r="B752" s="14" t="s">
        <v>2024</v>
      </c>
      <c r="C752" s="60" t="s">
        <v>1539</v>
      </c>
      <c r="D752" s="61">
        <v>8150</v>
      </c>
      <c r="E752" s="289">
        <v>0</v>
      </c>
      <c r="F752" s="270">
        <f t="shared" si="38"/>
        <v>0</v>
      </c>
    </row>
    <row r="753" spans="1:6" ht="32.25" thickBot="1">
      <c r="A753" s="58" t="s">
        <v>800</v>
      </c>
      <c r="B753" s="8" t="s">
        <v>2025</v>
      </c>
      <c r="C753" s="60" t="s">
        <v>1533</v>
      </c>
      <c r="D753" s="61">
        <v>545</v>
      </c>
      <c r="E753" s="289">
        <v>0</v>
      </c>
      <c r="F753" s="270">
        <f t="shared" si="38"/>
        <v>0</v>
      </c>
    </row>
    <row r="754" spans="1:6" ht="57" thickBot="1">
      <c r="A754" s="58" t="s">
        <v>801</v>
      </c>
      <c r="B754" s="14" t="s">
        <v>2026</v>
      </c>
      <c r="C754" s="60" t="s">
        <v>1539</v>
      </c>
      <c r="D754" s="61">
        <v>160</v>
      </c>
      <c r="E754" s="289">
        <v>0</v>
      </c>
      <c r="F754" s="270">
        <f t="shared" si="38"/>
        <v>0</v>
      </c>
    </row>
    <row r="755" spans="1:6" ht="97.5" thickBot="1">
      <c r="A755" s="58" t="s">
        <v>802</v>
      </c>
      <c r="B755" s="14" t="s">
        <v>2027</v>
      </c>
      <c r="C755" s="60" t="s">
        <v>1539</v>
      </c>
      <c r="D755" s="61">
        <v>23100</v>
      </c>
      <c r="E755" s="289">
        <v>0</v>
      </c>
      <c r="F755" s="270">
        <f t="shared" si="38"/>
        <v>0</v>
      </c>
    </row>
    <row r="756" spans="1:6" ht="70.5" thickBot="1">
      <c r="A756" s="58" t="s">
        <v>803</v>
      </c>
      <c r="B756" s="14" t="s">
        <v>2028</v>
      </c>
      <c r="C756" s="60" t="s">
        <v>1539</v>
      </c>
      <c r="D756" s="61">
        <v>1290</v>
      </c>
      <c r="E756" s="289">
        <v>0</v>
      </c>
      <c r="F756" s="270">
        <f t="shared" si="38"/>
        <v>0</v>
      </c>
    </row>
    <row r="757" spans="1:6" ht="57" thickBot="1">
      <c r="A757" s="58" t="s">
        <v>804</v>
      </c>
      <c r="B757" s="14" t="s">
        <v>2029</v>
      </c>
      <c r="C757" s="60" t="s">
        <v>1533</v>
      </c>
      <c r="D757" s="61">
        <v>23700</v>
      </c>
      <c r="E757" s="289">
        <v>0</v>
      </c>
      <c r="F757" s="270">
        <f t="shared" si="38"/>
        <v>0</v>
      </c>
    </row>
    <row r="758" spans="1:6" ht="43.5" thickBot="1">
      <c r="A758" s="58" t="s">
        <v>805</v>
      </c>
      <c r="B758" s="14" t="s">
        <v>2030</v>
      </c>
      <c r="C758" s="60" t="s">
        <v>1539</v>
      </c>
      <c r="D758" s="61">
        <v>11570</v>
      </c>
      <c r="E758" s="289">
        <v>0</v>
      </c>
      <c r="F758" s="270">
        <f t="shared" si="38"/>
        <v>0</v>
      </c>
    </row>
    <row r="759" spans="1:6">
      <c r="A759" s="324" t="s">
        <v>806</v>
      </c>
      <c r="B759" s="194" t="s">
        <v>1335</v>
      </c>
      <c r="C759" s="56"/>
      <c r="D759" s="57"/>
      <c r="E759" s="318"/>
      <c r="F759" s="275"/>
    </row>
    <row r="760" spans="1:6" s="67" customFormat="1" ht="203.25" thickBot="1">
      <c r="A760" s="65" t="s">
        <v>1201</v>
      </c>
      <c r="B760" s="8" t="s">
        <v>2031</v>
      </c>
      <c r="C760" s="11"/>
      <c r="D760" s="96"/>
      <c r="E760" s="279"/>
      <c r="F760" s="268"/>
    </row>
    <row r="761" spans="1:6" ht="14.25" thickBot="1">
      <c r="A761" s="58" t="s">
        <v>1354</v>
      </c>
      <c r="B761" s="195" t="s">
        <v>807</v>
      </c>
      <c r="C761" s="60" t="s">
        <v>119</v>
      </c>
      <c r="D761" s="62">
        <v>1</v>
      </c>
      <c r="E761" s="289">
        <v>0</v>
      </c>
      <c r="F761" s="270">
        <f t="shared" ref="F761:F787" si="39">ROUND(D761*E761,2)</f>
        <v>0</v>
      </c>
    </row>
    <row r="762" spans="1:6" ht="14.25" thickBot="1">
      <c r="A762" s="58" t="s">
        <v>1356</v>
      </c>
      <c r="B762" s="195" t="s">
        <v>808</v>
      </c>
      <c r="C762" s="60" t="s">
        <v>119</v>
      </c>
      <c r="D762" s="62">
        <v>1</v>
      </c>
      <c r="E762" s="289">
        <v>0</v>
      </c>
      <c r="F762" s="270">
        <f t="shared" si="39"/>
        <v>0</v>
      </c>
    </row>
    <row r="763" spans="1:6" ht="14.25" thickBot="1">
      <c r="A763" s="58" t="s">
        <v>1355</v>
      </c>
      <c r="B763" s="195" t="s">
        <v>1423</v>
      </c>
      <c r="C763" s="60" t="s">
        <v>119</v>
      </c>
      <c r="D763" s="62">
        <v>1</v>
      </c>
      <c r="E763" s="289">
        <v>0</v>
      </c>
      <c r="F763" s="270">
        <f t="shared" si="39"/>
        <v>0</v>
      </c>
    </row>
    <row r="764" spans="1:6" ht="14.25" thickBot="1">
      <c r="A764" s="58" t="s">
        <v>1357</v>
      </c>
      <c r="B764" s="195" t="s">
        <v>1424</v>
      </c>
      <c r="C764" s="60" t="s">
        <v>119</v>
      </c>
      <c r="D764" s="62">
        <v>1</v>
      </c>
      <c r="E764" s="289">
        <v>0</v>
      </c>
      <c r="F764" s="270">
        <f t="shared" si="39"/>
        <v>0</v>
      </c>
    </row>
    <row r="765" spans="1:6" ht="14.25" thickBot="1">
      <c r="A765" s="58" t="s">
        <v>1358</v>
      </c>
      <c r="B765" s="195" t="s">
        <v>1425</v>
      </c>
      <c r="C765" s="60" t="s">
        <v>119</v>
      </c>
      <c r="D765" s="62">
        <v>1</v>
      </c>
      <c r="E765" s="289">
        <v>0</v>
      </c>
      <c r="F765" s="270">
        <f t="shared" si="39"/>
        <v>0</v>
      </c>
    </row>
    <row r="766" spans="1:6" ht="14.25" thickBot="1">
      <c r="A766" s="58" t="s">
        <v>1359</v>
      </c>
      <c r="B766" s="195" t="s">
        <v>1426</v>
      </c>
      <c r="C766" s="60" t="s">
        <v>119</v>
      </c>
      <c r="D766" s="62">
        <v>1</v>
      </c>
      <c r="E766" s="289">
        <v>0</v>
      </c>
      <c r="F766" s="270">
        <f t="shared" si="39"/>
        <v>0</v>
      </c>
    </row>
    <row r="767" spans="1:6" ht="14.25" thickBot="1">
      <c r="A767" s="58" t="s">
        <v>1360</v>
      </c>
      <c r="B767" s="195" t="s">
        <v>1427</v>
      </c>
      <c r="C767" s="60" t="s">
        <v>119</v>
      </c>
      <c r="D767" s="62">
        <v>1</v>
      </c>
      <c r="E767" s="289">
        <v>0</v>
      </c>
      <c r="F767" s="270">
        <f t="shared" si="39"/>
        <v>0</v>
      </c>
    </row>
    <row r="768" spans="1:6" ht="14.25" thickBot="1">
      <c r="A768" s="58" t="s">
        <v>1361</v>
      </c>
      <c r="B768" s="195" t="s">
        <v>1428</v>
      </c>
      <c r="C768" s="60" t="s">
        <v>119</v>
      </c>
      <c r="D768" s="62">
        <v>1</v>
      </c>
      <c r="E768" s="289">
        <v>0</v>
      </c>
      <c r="F768" s="270">
        <f t="shared" si="39"/>
        <v>0</v>
      </c>
    </row>
    <row r="769" spans="1:6" ht="14.25" thickBot="1">
      <c r="A769" s="58" t="s">
        <v>1362</v>
      </c>
      <c r="B769" s="195" t="s">
        <v>1429</v>
      </c>
      <c r="C769" s="60" t="s">
        <v>119</v>
      </c>
      <c r="D769" s="62">
        <v>1</v>
      </c>
      <c r="E769" s="289">
        <v>0</v>
      </c>
      <c r="F769" s="270">
        <f t="shared" si="39"/>
        <v>0</v>
      </c>
    </row>
    <row r="770" spans="1:6" ht="14.25" thickBot="1">
      <c r="A770" s="58" t="s">
        <v>1363</v>
      </c>
      <c r="B770" s="195" t="s">
        <v>1430</v>
      </c>
      <c r="C770" s="60" t="s">
        <v>119</v>
      </c>
      <c r="D770" s="62">
        <v>1</v>
      </c>
      <c r="E770" s="289">
        <v>0</v>
      </c>
      <c r="F770" s="270">
        <f t="shared" si="39"/>
        <v>0</v>
      </c>
    </row>
    <row r="771" spans="1:6" ht="14.25" thickBot="1">
      <c r="A771" s="58" t="s">
        <v>1364</v>
      </c>
      <c r="B771" s="195" t="s">
        <v>1431</v>
      </c>
      <c r="C771" s="60" t="s">
        <v>119</v>
      </c>
      <c r="D771" s="62">
        <v>1</v>
      </c>
      <c r="E771" s="289">
        <v>0</v>
      </c>
      <c r="F771" s="270">
        <f t="shared" si="39"/>
        <v>0</v>
      </c>
    </row>
    <row r="772" spans="1:6" ht="14.25" thickBot="1">
      <c r="A772" s="58" t="s">
        <v>1365</v>
      </c>
      <c r="B772" s="195" t="s">
        <v>1432</v>
      </c>
      <c r="C772" s="60" t="s">
        <v>119</v>
      </c>
      <c r="D772" s="62">
        <v>1</v>
      </c>
      <c r="E772" s="289">
        <v>0</v>
      </c>
      <c r="F772" s="270">
        <f t="shared" si="39"/>
        <v>0</v>
      </c>
    </row>
    <row r="773" spans="1:6" ht="14.25" thickBot="1">
      <c r="A773" s="58" t="s">
        <v>1366</v>
      </c>
      <c r="B773" s="195" t="s">
        <v>1433</v>
      </c>
      <c r="C773" s="60" t="s">
        <v>119</v>
      </c>
      <c r="D773" s="62">
        <v>1</v>
      </c>
      <c r="E773" s="289">
        <v>0</v>
      </c>
      <c r="F773" s="270">
        <f t="shared" si="39"/>
        <v>0</v>
      </c>
    </row>
    <row r="774" spans="1:6" ht="14.25" thickBot="1">
      <c r="A774" s="58" t="s">
        <v>1367</v>
      </c>
      <c r="B774" s="195" t="s">
        <v>1434</v>
      </c>
      <c r="C774" s="60" t="s">
        <v>119</v>
      </c>
      <c r="D774" s="62">
        <v>1</v>
      </c>
      <c r="E774" s="289">
        <v>0</v>
      </c>
      <c r="F774" s="270">
        <f t="shared" si="39"/>
        <v>0</v>
      </c>
    </row>
    <row r="775" spans="1:6" ht="14.25" thickBot="1">
      <c r="A775" s="58" t="s">
        <v>1368</v>
      </c>
      <c r="B775" s="195" t="s">
        <v>1435</v>
      </c>
      <c r="C775" s="60" t="s">
        <v>119</v>
      </c>
      <c r="D775" s="62">
        <v>1</v>
      </c>
      <c r="E775" s="289">
        <v>0</v>
      </c>
      <c r="F775" s="270">
        <f t="shared" si="39"/>
        <v>0</v>
      </c>
    </row>
    <row r="776" spans="1:6" ht="14.25" thickBot="1">
      <c r="A776" s="58" t="s">
        <v>1369</v>
      </c>
      <c r="B776" s="195" t="s">
        <v>1436</v>
      </c>
      <c r="C776" s="60" t="s">
        <v>119</v>
      </c>
      <c r="D776" s="62">
        <v>1</v>
      </c>
      <c r="E776" s="289">
        <v>0</v>
      </c>
      <c r="F776" s="270">
        <f t="shared" si="39"/>
        <v>0</v>
      </c>
    </row>
    <row r="777" spans="1:6" ht="14.25" thickBot="1">
      <c r="A777" s="58" t="s">
        <v>1370</v>
      </c>
      <c r="B777" s="195" t="s">
        <v>1437</v>
      </c>
      <c r="C777" s="60" t="s">
        <v>119</v>
      </c>
      <c r="D777" s="62">
        <v>2</v>
      </c>
      <c r="E777" s="289">
        <v>0</v>
      </c>
      <c r="F777" s="270">
        <f t="shared" si="39"/>
        <v>0</v>
      </c>
    </row>
    <row r="778" spans="1:6" ht="14.25" thickBot="1">
      <c r="A778" s="58" t="s">
        <v>1371</v>
      </c>
      <c r="B778" s="195" t="s">
        <v>1438</v>
      </c>
      <c r="C778" s="60" t="s">
        <v>119</v>
      </c>
      <c r="D778" s="62">
        <v>1</v>
      </c>
      <c r="E778" s="289">
        <v>0</v>
      </c>
      <c r="F778" s="270">
        <f t="shared" si="39"/>
        <v>0</v>
      </c>
    </row>
    <row r="779" spans="1:6" ht="14.25" thickBot="1">
      <c r="A779" s="58" t="s">
        <v>1372</v>
      </c>
      <c r="B779" s="195" t="s">
        <v>1439</v>
      </c>
      <c r="C779" s="60" t="s">
        <v>119</v>
      </c>
      <c r="D779" s="62">
        <v>1</v>
      </c>
      <c r="E779" s="289">
        <v>0</v>
      </c>
      <c r="F779" s="270">
        <f t="shared" si="39"/>
        <v>0</v>
      </c>
    </row>
    <row r="780" spans="1:6" ht="14.25" thickBot="1">
      <c r="A780" s="58" t="s">
        <v>1373</v>
      </c>
      <c r="B780" s="195" t="s">
        <v>1440</v>
      </c>
      <c r="C780" s="60" t="s">
        <v>119</v>
      </c>
      <c r="D780" s="62">
        <v>3</v>
      </c>
      <c r="E780" s="289">
        <v>0</v>
      </c>
      <c r="F780" s="270">
        <f t="shared" si="39"/>
        <v>0</v>
      </c>
    </row>
    <row r="781" spans="1:6" ht="14.25" thickBot="1">
      <c r="A781" s="58" t="s">
        <v>1374</v>
      </c>
      <c r="B781" s="195" t="s">
        <v>1441</v>
      </c>
      <c r="C781" s="60" t="s">
        <v>119</v>
      </c>
      <c r="D781" s="62">
        <v>1</v>
      </c>
      <c r="E781" s="289">
        <v>0</v>
      </c>
      <c r="F781" s="270">
        <f t="shared" si="39"/>
        <v>0</v>
      </c>
    </row>
    <row r="782" spans="1:6" ht="14.25" thickBot="1">
      <c r="A782" s="58" t="s">
        <v>1375</v>
      </c>
      <c r="B782" s="195" t="s">
        <v>1442</v>
      </c>
      <c r="C782" s="60" t="s">
        <v>119</v>
      </c>
      <c r="D782" s="62">
        <v>1</v>
      </c>
      <c r="E782" s="289">
        <v>0</v>
      </c>
      <c r="F782" s="270">
        <f t="shared" si="39"/>
        <v>0</v>
      </c>
    </row>
    <row r="783" spans="1:6" ht="210" thickBot="1">
      <c r="A783" s="58" t="s">
        <v>809</v>
      </c>
      <c r="B783" s="196" t="s">
        <v>2032</v>
      </c>
      <c r="C783" s="60" t="s">
        <v>7</v>
      </c>
      <c r="D783" s="62">
        <v>39</v>
      </c>
      <c r="E783" s="289">
        <v>0</v>
      </c>
      <c r="F783" s="270">
        <f t="shared" si="39"/>
        <v>0</v>
      </c>
    </row>
    <row r="784" spans="1:6" ht="43.5" thickBot="1">
      <c r="A784" s="58" t="s">
        <v>810</v>
      </c>
      <c r="B784" s="8" t="s">
        <v>2033</v>
      </c>
      <c r="C784" s="60" t="s">
        <v>1539</v>
      </c>
      <c r="D784" s="61">
        <v>5</v>
      </c>
      <c r="E784" s="289">
        <v>0</v>
      </c>
      <c r="F784" s="270">
        <f t="shared" si="39"/>
        <v>0</v>
      </c>
    </row>
    <row r="785" spans="1:6" ht="43.5" thickBot="1">
      <c r="A785" s="58" t="s">
        <v>811</v>
      </c>
      <c r="B785" s="8" t="s">
        <v>2034</v>
      </c>
      <c r="C785" s="60" t="s">
        <v>1539</v>
      </c>
      <c r="D785" s="61">
        <v>88</v>
      </c>
      <c r="E785" s="289">
        <v>0</v>
      </c>
      <c r="F785" s="270">
        <f t="shared" si="39"/>
        <v>0</v>
      </c>
    </row>
    <row r="786" spans="1:6" ht="41.25" thickBot="1">
      <c r="A786" s="58" t="s">
        <v>812</v>
      </c>
      <c r="B786" s="8" t="s">
        <v>2035</v>
      </c>
      <c r="C786" s="60" t="s">
        <v>813</v>
      </c>
      <c r="D786" s="61">
        <v>32</v>
      </c>
      <c r="E786" s="289">
        <v>0</v>
      </c>
      <c r="F786" s="270">
        <f t="shared" si="39"/>
        <v>0</v>
      </c>
    </row>
    <row r="787" spans="1:6" ht="41.25" thickBot="1">
      <c r="A787" s="58" t="s">
        <v>1353</v>
      </c>
      <c r="B787" s="8" t="s">
        <v>2036</v>
      </c>
      <c r="C787" s="60" t="s">
        <v>813</v>
      </c>
      <c r="D787" s="61">
        <v>21</v>
      </c>
      <c r="E787" s="289">
        <v>0</v>
      </c>
      <c r="F787" s="270">
        <f t="shared" si="39"/>
        <v>0</v>
      </c>
    </row>
    <row r="788" spans="1:6" ht="41.25" thickBot="1">
      <c r="A788" s="58" t="s">
        <v>815</v>
      </c>
      <c r="B788" s="14" t="s">
        <v>2037</v>
      </c>
      <c r="C788" s="60"/>
      <c r="D788" s="61"/>
      <c r="E788" s="302"/>
      <c r="F788" s="268"/>
    </row>
    <row r="789" spans="1:6" ht="14.25" thickBot="1">
      <c r="A789" s="58" t="s">
        <v>1376</v>
      </c>
      <c r="B789" s="14" t="s">
        <v>816</v>
      </c>
      <c r="C789" s="60" t="s">
        <v>14</v>
      </c>
      <c r="D789" s="61">
        <v>28510</v>
      </c>
      <c r="E789" s="289">
        <v>0</v>
      </c>
      <c r="F789" s="270">
        <f>ROUND(D789*E789,2)</f>
        <v>0</v>
      </c>
    </row>
    <row r="790" spans="1:6" ht="14.25" thickBot="1">
      <c r="A790" s="58" t="s">
        <v>1377</v>
      </c>
      <c r="B790" s="14" t="s">
        <v>817</v>
      </c>
      <c r="C790" s="60" t="s">
        <v>14</v>
      </c>
      <c r="D790" s="61">
        <v>12160</v>
      </c>
      <c r="E790" s="289">
        <v>0</v>
      </c>
      <c r="F790" s="270">
        <f>ROUND(D790*E790,2)</f>
        <v>0</v>
      </c>
    </row>
    <row r="791" spans="1:6" s="78" customFormat="1">
      <c r="A791" s="324" t="s">
        <v>818</v>
      </c>
      <c r="B791" s="194" t="s">
        <v>1336</v>
      </c>
      <c r="C791" s="56"/>
      <c r="D791" s="57"/>
      <c r="E791" s="319"/>
      <c r="F791" s="275"/>
    </row>
    <row r="792" spans="1:6" ht="95.25" thickBot="1">
      <c r="A792" s="58" t="s">
        <v>819</v>
      </c>
      <c r="B792" s="8" t="s">
        <v>2038</v>
      </c>
      <c r="C792" s="60"/>
      <c r="D792" s="62"/>
      <c r="E792" s="299"/>
      <c r="F792" s="268"/>
    </row>
    <row r="793" spans="1:6" ht="14.25" thickBot="1">
      <c r="A793" s="58" t="s">
        <v>820</v>
      </c>
      <c r="B793" s="14" t="s">
        <v>821</v>
      </c>
      <c r="C793" s="60" t="s">
        <v>231</v>
      </c>
      <c r="D793" s="61">
        <v>156</v>
      </c>
      <c r="E793" s="289">
        <v>0</v>
      </c>
      <c r="F793" s="270">
        <f t="shared" ref="F793:F798" si="40">ROUND(D793*E793,2)</f>
        <v>0</v>
      </c>
    </row>
    <row r="794" spans="1:6" ht="14.25" thickBot="1">
      <c r="A794" s="58" t="s">
        <v>822</v>
      </c>
      <c r="B794" s="14" t="s">
        <v>823</v>
      </c>
      <c r="C794" s="60" t="s">
        <v>231</v>
      </c>
      <c r="D794" s="61">
        <v>1306</v>
      </c>
      <c r="E794" s="289">
        <v>0</v>
      </c>
      <c r="F794" s="270">
        <f t="shared" si="40"/>
        <v>0</v>
      </c>
    </row>
    <row r="795" spans="1:6" ht="14.25" thickBot="1">
      <c r="A795" s="58" t="s">
        <v>824</v>
      </c>
      <c r="B795" s="14" t="s">
        <v>106</v>
      </c>
      <c r="C795" s="60" t="s">
        <v>231</v>
      </c>
      <c r="D795" s="61">
        <v>1453</v>
      </c>
      <c r="E795" s="289">
        <v>0</v>
      </c>
      <c r="F795" s="270">
        <f t="shared" si="40"/>
        <v>0</v>
      </c>
    </row>
    <row r="796" spans="1:6" ht="14.25" thickBot="1">
      <c r="A796" s="58" t="s">
        <v>825</v>
      </c>
      <c r="B796" s="14" t="s">
        <v>72</v>
      </c>
      <c r="C796" s="60" t="s">
        <v>231</v>
      </c>
      <c r="D796" s="61">
        <v>816</v>
      </c>
      <c r="E796" s="289">
        <v>0</v>
      </c>
      <c r="F796" s="270">
        <f t="shared" si="40"/>
        <v>0</v>
      </c>
    </row>
    <row r="797" spans="1:6" ht="14.25" thickBot="1">
      <c r="A797" s="58" t="s">
        <v>826</v>
      </c>
      <c r="B797" s="14" t="s">
        <v>105</v>
      </c>
      <c r="C797" s="60" t="s">
        <v>231</v>
      </c>
      <c r="D797" s="61">
        <v>1315</v>
      </c>
      <c r="E797" s="289">
        <v>0</v>
      </c>
      <c r="F797" s="270">
        <f t="shared" si="40"/>
        <v>0</v>
      </c>
    </row>
    <row r="798" spans="1:6" ht="14.25" thickBot="1">
      <c r="A798" s="58" t="s">
        <v>827</v>
      </c>
      <c r="B798" s="14" t="s">
        <v>828</v>
      </c>
      <c r="C798" s="60" t="s">
        <v>231</v>
      </c>
      <c r="D798" s="61">
        <v>1707</v>
      </c>
      <c r="E798" s="289">
        <v>0</v>
      </c>
      <c r="F798" s="270">
        <f t="shared" si="40"/>
        <v>0</v>
      </c>
    </row>
    <row r="799" spans="1:6" ht="81.75" thickBot="1">
      <c r="A799" s="58" t="s">
        <v>829</v>
      </c>
      <c r="B799" s="8" t="s">
        <v>2039</v>
      </c>
      <c r="C799" s="60"/>
      <c r="D799" s="62"/>
      <c r="E799" s="302"/>
      <c r="F799" s="268"/>
    </row>
    <row r="800" spans="1:6" ht="14.25" thickBot="1">
      <c r="A800" s="58" t="s">
        <v>830</v>
      </c>
      <c r="B800" s="14" t="s">
        <v>831</v>
      </c>
      <c r="C800" s="60" t="s">
        <v>231</v>
      </c>
      <c r="D800" s="61">
        <v>1262</v>
      </c>
      <c r="E800" s="289">
        <v>0</v>
      </c>
      <c r="F800" s="270">
        <f>ROUND(D800*E800,2)</f>
        <v>0</v>
      </c>
    </row>
    <row r="801" spans="1:6" ht="14.25" thickBot="1">
      <c r="A801" s="58" t="s">
        <v>832</v>
      </c>
      <c r="B801" s="14" t="s">
        <v>833</v>
      </c>
      <c r="C801" s="60" t="s">
        <v>231</v>
      </c>
      <c r="D801" s="61">
        <v>1292</v>
      </c>
      <c r="E801" s="289">
        <v>0</v>
      </c>
      <c r="F801" s="270">
        <f>ROUND(D801*E801,2)</f>
        <v>0</v>
      </c>
    </row>
    <row r="802" spans="1:6" ht="14.25" thickBot="1">
      <c r="A802" s="58" t="s">
        <v>834</v>
      </c>
      <c r="B802" s="14" t="s">
        <v>835</v>
      </c>
      <c r="C802" s="60" t="s">
        <v>231</v>
      </c>
      <c r="D802" s="61">
        <v>1566</v>
      </c>
      <c r="E802" s="289">
        <v>0</v>
      </c>
      <c r="F802" s="270">
        <f>ROUND(D802*E802,2)</f>
        <v>0</v>
      </c>
    </row>
    <row r="803" spans="1:6" ht="14.25" thickBot="1">
      <c r="A803" s="58" t="s">
        <v>836</v>
      </c>
      <c r="B803" s="14" t="s">
        <v>837</v>
      </c>
      <c r="C803" s="60" t="s">
        <v>231</v>
      </c>
      <c r="D803" s="61">
        <v>981</v>
      </c>
      <c r="E803" s="289">
        <v>0</v>
      </c>
      <c r="F803" s="270">
        <f>ROUND(D803*E803,2)</f>
        <v>0</v>
      </c>
    </row>
    <row r="804" spans="1:6" ht="54.75" thickBot="1">
      <c r="A804" s="58" t="s">
        <v>838</v>
      </c>
      <c r="B804" s="8" t="s">
        <v>2040</v>
      </c>
      <c r="C804" s="60"/>
      <c r="D804" s="62"/>
      <c r="E804" s="302"/>
      <c r="F804" s="268"/>
    </row>
    <row r="805" spans="1:6" ht="14.25" thickBot="1">
      <c r="A805" s="58" t="s">
        <v>839</v>
      </c>
      <c r="B805" s="14" t="s">
        <v>840</v>
      </c>
      <c r="C805" s="60" t="s">
        <v>7</v>
      </c>
      <c r="D805" s="197">
        <v>1</v>
      </c>
      <c r="E805" s="289">
        <v>0</v>
      </c>
      <c r="F805" s="270">
        <f t="shared" ref="F805:F821" si="41">ROUND(D805*E805,2)</f>
        <v>0</v>
      </c>
    </row>
    <row r="806" spans="1:6" ht="14.25" thickBot="1">
      <c r="A806" s="58" t="s">
        <v>841</v>
      </c>
      <c r="B806" s="14" t="s">
        <v>842</v>
      </c>
      <c r="C806" s="60" t="s">
        <v>7</v>
      </c>
      <c r="D806" s="197">
        <v>1</v>
      </c>
      <c r="E806" s="289">
        <v>0</v>
      </c>
      <c r="F806" s="270">
        <f t="shared" si="41"/>
        <v>0</v>
      </c>
    </row>
    <row r="807" spans="1:6" ht="14.25" thickBot="1">
      <c r="A807" s="58" t="s">
        <v>843</v>
      </c>
      <c r="B807" s="14" t="s">
        <v>844</v>
      </c>
      <c r="C807" s="60" t="s">
        <v>7</v>
      </c>
      <c r="D807" s="197">
        <v>1</v>
      </c>
      <c r="E807" s="289">
        <v>0</v>
      </c>
      <c r="F807" s="270">
        <f t="shared" si="41"/>
        <v>0</v>
      </c>
    </row>
    <row r="808" spans="1:6" ht="14.25" thickBot="1">
      <c r="A808" s="58" t="s">
        <v>845</v>
      </c>
      <c r="B808" s="14" t="s">
        <v>846</v>
      </c>
      <c r="C808" s="60" t="s">
        <v>7</v>
      </c>
      <c r="D808" s="197">
        <v>6</v>
      </c>
      <c r="E808" s="289">
        <v>0</v>
      </c>
      <c r="F808" s="270">
        <f t="shared" si="41"/>
        <v>0</v>
      </c>
    </row>
    <row r="809" spans="1:6" ht="14.25" thickBot="1">
      <c r="A809" s="58" t="s">
        <v>847</v>
      </c>
      <c r="B809" s="14" t="s">
        <v>848</v>
      </c>
      <c r="C809" s="60" t="s">
        <v>7</v>
      </c>
      <c r="D809" s="197">
        <v>1</v>
      </c>
      <c r="E809" s="289">
        <v>0</v>
      </c>
      <c r="F809" s="270">
        <f t="shared" si="41"/>
        <v>0</v>
      </c>
    </row>
    <row r="810" spans="1:6" ht="14.25" thickBot="1">
      <c r="A810" s="58" t="s">
        <v>849</v>
      </c>
      <c r="B810" s="14" t="s">
        <v>850</v>
      </c>
      <c r="C810" s="60" t="s">
        <v>7</v>
      </c>
      <c r="D810" s="197">
        <v>1</v>
      </c>
      <c r="E810" s="289">
        <v>0</v>
      </c>
      <c r="F810" s="270">
        <f t="shared" si="41"/>
        <v>0</v>
      </c>
    </row>
    <row r="811" spans="1:6" ht="14.25" thickBot="1">
      <c r="A811" s="58" t="s">
        <v>851</v>
      </c>
      <c r="B811" s="14" t="s">
        <v>852</v>
      </c>
      <c r="C811" s="60" t="s">
        <v>7</v>
      </c>
      <c r="D811" s="197">
        <v>1</v>
      </c>
      <c r="E811" s="289">
        <v>0</v>
      </c>
      <c r="F811" s="270">
        <f t="shared" si="41"/>
        <v>0</v>
      </c>
    </row>
    <row r="812" spans="1:6" ht="14.25" thickBot="1">
      <c r="A812" s="58" t="s">
        <v>853</v>
      </c>
      <c r="B812" s="14" t="s">
        <v>854</v>
      </c>
      <c r="C812" s="60" t="s">
        <v>7</v>
      </c>
      <c r="D812" s="197">
        <v>3</v>
      </c>
      <c r="E812" s="289">
        <v>0</v>
      </c>
      <c r="F812" s="270">
        <f t="shared" si="41"/>
        <v>0</v>
      </c>
    </row>
    <row r="813" spans="1:6" ht="14.25" thickBot="1">
      <c r="A813" s="58" t="s">
        <v>855</v>
      </c>
      <c r="B813" s="14" t="s">
        <v>856</v>
      </c>
      <c r="C813" s="60" t="s">
        <v>7</v>
      </c>
      <c r="D813" s="197">
        <v>3</v>
      </c>
      <c r="E813" s="289">
        <v>0</v>
      </c>
      <c r="F813" s="270">
        <f t="shared" si="41"/>
        <v>0</v>
      </c>
    </row>
    <row r="814" spans="1:6" ht="14.25" thickBot="1">
      <c r="A814" s="58" t="s">
        <v>857</v>
      </c>
      <c r="B814" s="14" t="s">
        <v>858</v>
      </c>
      <c r="C814" s="60" t="s">
        <v>7</v>
      </c>
      <c r="D814" s="197">
        <v>1</v>
      </c>
      <c r="E814" s="289">
        <v>0</v>
      </c>
      <c r="F814" s="270">
        <f t="shared" si="41"/>
        <v>0</v>
      </c>
    </row>
    <row r="815" spans="1:6" ht="14.25" thickBot="1">
      <c r="A815" s="58" t="s">
        <v>859</v>
      </c>
      <c r="B815" s="14" t="s">
        <v>860</v>
      </c>
      <c r="C815" s="60" t="s">
        <v>7</v>
      </c>
      <c r="D815" s="197">
        <v>1</v>
      </c>
      <c r="E815" s="289">
        <v>0</v>
      </c>
      <c r="F815" s="270">
        <f t="shared" si="41"/>
        <v>0</v>
      </c>
    </row>
    <row r="816" spans="1:6" ht="14.25" thickBot="1">
      <c r="A816" s="58" t="s">
        <v>861</v>
      </c>
      <c r="B816" s="14" t="s">
        <v>862</v>
      </c>
      <c r="C816" s="60" t="s">
        <v>7</v>
      </c>
      <c r="D816" s="197">
        <v>2</v>
      </c>
      <c r="E816" s="289">
        <v>0</v>
      </c>
      <c r="F816" s="270">
        <f t="shared" si="41"/>
        <v>0</v>
      </c>
    </row>
    <row r="817" spans="1:6" ht="14.25" thickBot="1">
      <c r="A817" s="58" t="s">
        <v>863</v>
      </c>
      <c r="B817" s="14" t="s">
        <v>864</v>
      </c>
      <c r="C817" s="60" t="s">
        <v>7</v>
      </c>
      <c r="D817" s="197">
        <v>2</v>
      </c>
      <c r="E817" s="289">
        <v>0</v>
      </c>
      <c r="F817" s="270">
        <f t="shared" si="41"/>
        <v>0</v>
      </c>
    </row>
    <row r="818" spans="1:6" ht="14.25" thickBot="1">
      <c r="A818" s="58" t="s">
        <v>865</v>
      </c>
      <c r="B818" s="14" t="s">
        <v>866</v>
      </c>
      <c r="C818" s="60" t="s">
        <v>7</v>
      </c>
      <c r="D818" s="197">
        <v>2</v>
      </c>
      <c r="E818" s="289">
        <v>0</v>
      </c>
      <c r="F818" s="270">
        <f t="shared" si="41"/>
        <v>0</v>
      </c>
    </row>
    <row r="819" spans="1:6" ht="14.25" thickBot="1">
      <c r="A819" s="58" t="s">
        <v>867</v>
      </c>
      <c r="B819" s="14" t="s">
        <v>868</v>
      </c>
      <c r="C819" s="60" t="s">
        <v>7</v>
      </c>
      <c r="D819" s="197">
        <v>2</v>
      </c>
      <c r="E819" s="289">
        <v>0</v>
      </c>
      <c r="F819" s="270">
        <f t="shared" si="41"/>
        <v>0</v>
      </c>
    </row>
    <row r="820" spans="1:6" ht="14.25" thickBot="1">
      <c r="A820" s="58" t="s">
        <v>869</v>
      </c>
      <c r="B820" s="14" t="s">
        <v>870</v>
      </c>
      <c r="C820" s="60" t="s">
        <v>7</v>
      </c>
      <c r="D820" s="197">
        <v>2</v>
      </c>
      <c r="E820" s="289">
        <v>0</v>
      </c>
      <c r="F820" s="270">
        <f t="shared" si="41"/>
        <v>0</v>
      </c>
    </row>
    <row r="821" spans="1:6" ht="14.25" thickBot="1">
      <c r="A821" s="58" t="s">
        <v>871</v>
      </c>
      <c r="B821" s="14" t="s">
        <v>872</v>
      </c>
      <c r="C821" s="60" t="s">
        <v>7</v>
      </c>
      <c r="D821" s="197">
        <v>2</v>
      </c>
      <c r="E821" s="289">
        <v>0</v>
      </c>
      <c r="F821" s="270">
        <f t="shared" si="41"/>
        <v>0</v>
      </c>
    </row>
    <row r="822" spans="1:6" ht="95.25" thickBot="1">
      <c r="A822" s="58" t="s">
        <v>873</v>
      </c>
      <c r="B822" s="14" t="s">
        <v>2041</v>
      </c>
      <c r="C822" s="60"/>
      <c r="D822" s="197"/>
      <c r="E822" s="302"/>
      <c r="F822" s="270"/>
    </row>
    <row r="823" spans="1:6" ht="14.25" thickBot="1">
      <c r="A823" s="58" t="s">
        <v>874</v>
      </c>
      <c r="B823" s="14" t="s">
        <v>875</v>
      </c>
      <c r="C823" s="60" t="s">
        <v>7</v>
      </c>
      <c r="D823" s="198">
        <v>4</v>
      </c>
      <c r="E823" s="289">
        <v>0</v>
      </c>
      <c r="F823" s="270">
        <f>ROUND(D823*E823,2)</f>
        <v>0</v>
      </c>
    </row>
    <row r="824" spans="1:6" ht="14.25" thickBot="1">
      <c r="A824" s="58" t="s">
        <v>876</v>
      </c>
      <c r="B824" s="14" t="s">
        <v>877</v>
      </c>
      <c r="C824" s="60" t="s">
        <v>7</v>
      </c>
      <c r="D824" s="198">
        <v>2</v>
      </c>
      <c r="E824" s="289">
        <v>0</v>
      </c>
      <c r="F824" s="270">
        <f>ROUND(D824*E824,2)</f>
        <v>0</v>
      </c>
    </row>
    <row r="825" spans="1:6" ht="14.25" thickBot="1">
      <c r="A825" s="58" t="s">
        <v>878</v>
      </c>
      <c r="B825" s="14" t="s">
        <v>879</v>
      </c>
      <c r="C825" s="60" t="s">
        <v>7</v>
      </c>
      <c r="D825" s="198">
        <v>3</v>
      </c>
      <c r="E825" s="289">
        <v>0</v>
      </c>
      <c r="F825" s="270">
        <f>ROUND(D825*E825,2)</f>
        <v>0</v>
      </c>
    </row>
    <row r="826" spans="1:6" ht="14.25" thickBot="1">
      <c r="A826" s="58" t="s">
        <v>880</v>
      </c>
      <c r="B826" s="14" t="s">
        <v>881</v>
      </c>
      <c r="C826" s="60" t="s">
        <v>7</v>
      </c>
      <c r="D826" s="198">
        <v>3</v>
      </c>
      <c r="E826" s="289">
        <v>0</v>
      </c>
      <c r="F826" s="270">
        <f>ROUND(D826*E826,2)</f>
        <v>0</v>
      </c>
    </row>
    <row r="827" spans="1:6" ht="14.25" thickBot="1">
      <c r="A827" s="58" t="s">
        <v>882</v>
      </c>
      <c r="B827" s="14" t="s">
        <v>883</v>
      </c>
      <c r="C827" s="60" t="s">
        <v>7</v>
      </c>
      <c r="D827" s="198">
        <v>3</v>
      </c>
      <c r="E827" s="289">
        <v>0</v>
      </c>
      <c r="F827" s="270">
        <f>ROUND(D827*E827,2)</f>
        <v>0</v>
      </c>
    </row>
    <row r="828" spans="1:6" ht="135.75" thickBot="1">
      <c r="A828" s="58" t="s">
        <v>884</v>
      </c>
      <c r="B828" s="8" t="s">
        <v>2042</v>
      </c>
      <c r="C828" s="60"/>
      <c r="D828" s="62"/>
      <c r="E828" s="302"/>
      <c r="F828" s="268"/>
    </row>
    <row r="829" spans="1:6" ht="14.25" thickBot="1">
      <c r="A829" s="58" t="s">
        <v>885</v>
      </c>
      <c r="B829" s="14" t="s">
        <v>886</v>
      </c>
      <c r="C829" s="60" t="s">
        <v>7</v>
      </c>
      <c r="D829" s="62">
        <v>8</v>
      </c>
      <c r="E829" s="289">
        <v>0</v>
      </c>
      <c r="F829" s="270">
        <f t="shared" ref="F829:F860" si="42">ROUND(D829*E829,2)</f>
        <v>0</v>
      </c>
    </row>
    <row r="830" spans="1:6" ht="14.25" thickBot="1">
      <c r="A830" s="58" t="s">
        <v>887</v>
      </c>
      <c r="B830" s="14" t="s">
        <v>888</v>
      </c>
      <c r="C830" s="60" t="s">
        <v>7</v>
      </c>
      <c r="D830" s="62">
        <v>1</v>
      </c>
      <c r="E830" s="289">
        <v>0</v>
      </c>
      <c r="F830" s="270">
        <f t="shared" si="42"/>
        <v>0</v>
      </c>
    </row>
    <row r="831" spans="1:6" ht="14.25" thickBot="1">
      <c r="A831" s="58" t="s">
        <v>889</v>
      </c>
      <c r="B831" s="14" t="s">
        <v>890</v>
      </c>
      <c r="C831" s="60" t="s">
        <v>7</v>
      </c>
      <c r="D831" s="62">
        <v>5</v>
      </c>
      <c r="E831" s="289">
        <v>0</v>
      </c>
      <c r="F831" s="270">
        <f t="shared" si="42"/>
        <v>0</v>
      </c>
    </row>
    <row r="832" spans="1:6" ht="14.25" thickBot="1">
      <c r="A832" s="58" t="s">
        <v>891</v>
      </c>
      <c r="B832" s="14" t="s">
        <v>892</v>
      </c>
      <c r="C832" s="60" t="s">
        <v>7</v>
      </c>
      <c r="D832" s="62">
        <v>1</v>
      </c>
      <c r="E832" s="289">
        <v>0</v>
      </c>
      <c r="F832" s="270">
        <f t="shared" si="42"/>
        <v>0</v>
      </c>
    </row>
    <row r="833" spans="1:6" ht="14.25" thickBot="1">
      <c r="A833" s="58" t="s">
        <v>893</v>
      </c>
      <c r="B833" s="14" t="s">
        <v>894</v>
      </c>
      <c r="C833" s="60" t="s">
        <v>7</v>
      </c>
      <c r="D833" s="197">
        <v>1</v>
      </c>
      <c r="E833" s="289">
        <v>0</v>
      </c>
      <c r="F833" s="270">
        <f t="shared" si="42"/>
        <v>0</v>
      </c>
    </row>
    <row r="834" spans="1:6" ht="14.25" thickBot="1">
      <c r="A834" s="58" t="s">
        <v>895</v>
      </c>
      <c r="B834" s="14" t="s">
        <v>896</v>
      </c>
      <c r="C834" s="60" t="s">
        <v>7</v>
      </c>
      <c r="D834" s="197">
        <v>1</v>
      </c>
      <c r="E834" s="289">
        <v>0</v>
      </c>
      <c r="F834" s="270">
        <f t="shared" si="42"/>
        <v>0</v>
      </c>
    </row>
    <row r="835" spans="1:6" ht="14.25" thickBot="1">
      <c r="A835" s="58" t="s">
        <v>897</v>
      </c>
      <c r="B835" s="14" t="s">
        <v>898</v>
      </c>
      <c r="C835" s="60" t="s">
        <v>7</v>
      </c>
      <c r="D835" s="197">
        <v>1</v>
      </c>
      <c r="E835" s="289">
        <v>0</v>
      </c>
      <c r="F835" s="270">
        <f t="shared" si="42"/>
        <v>0</v>
      </c>
    </row>
    <row r="836" spans="1:6" ht="14.25" thickBot="1">
      <c r="A836" s="58" t="s">
        <v>899</v>
      </c>
      <c r="B836" s="14" t="s">
        <v>900</v>
      </c>
      <c r="C836" s="60" t="s">
        <v>7</v>
      </c>
      <c r="D836" s="197">
        <v>3</v>
      </c>
      <c r="E836" s="289">
        <v>0</v>
      </c>
      <c r="F836" s="270">
        <f t="shared" si="42"/>
        <v>0</v>
      </c>
    </row>
    <row r="837" spans="1:6" ht="14.25" thickBot="1">
      <c r="A837" s="58" t="s">
        <v>901</v>
      </c>
      <c r="B837" s="14" t="s">
        <v>902</v>
      </c>
      <c r="C837" s="60" t="s">
        <v>7</v>
      </c>
      <c r="D837" s="197">
        <v>2</v>
      </c>
      <c r="E837" s="289">
        <v>0</v>
      </c>
      <c r="F837" s="270">
        <f t="shared" si="42"/>
        <v>0</v>
      </c>
    </row>
    <row r="838" spans="1:6" ht="14.25" thickBot="1">
      <c r="A838" s="58" t="s">
        <v>903</v>
      </c>
      <c r="B838" s="14" t="s">
        <v>904</v>
      </c>
      <c r="C838" s="60" t="s">
        <v>7</v>
      </c>
      <c r="D838" s="197">
        <v>6</v>
      </c>
      <c r="E838" s="289">
        <v>0</v>
      </c>
      <c r="F838" s="270">
        <f t="shared" si="42"/>
        <v>0</v>
      </c>
    </row>
    <row r="839" spans="1:6" ht="14.25" thickBot="1">
      <c r="A839" s="58" t="s">
        <v>905</v>
      </c>
      <c r="B839" s="14" t="s">
        <v>906</v>
      </c>
      <c r="C839" s="60" t="s">
        <v>7</v>
      </c>
      <c r="D839" s="197">
        <v>2</v>
      </c>
      <c r="E839" s="289">
        <v>0</v>
      </c>
      <c r="F839" s="270">
        <f t="shared" si="42"/>
        <v>0</v>
      </c>
    </row>
    <row r="840" spans="1:6" ht="14.25" thickBot="1">
      <c r="A840" s="58" t="s">
        <v>907</v>
      </c>
      <c r="B840" s="14" t="s">
        <v>908</v>
      </c>
      <c r="C840" s="60" t="s">
        <v>7</v>
      </c>
      <c r="D840" s="197">
        <v>3</v>
      </c>
      <c r="E840" s="289">
        <v>0</v>
      </c>
      <c r="F840" s="270">
        <f t="shared" si="42"/>
        <v>0</v>
      </c>
    </row>
    <row r="841" spans="1:6" ht="14.25" thickBot="1">
      <c r="A841" s="58" t="s">
        <v>909</v>
      </c>
      <c r="B841" s="14" t="s">
        <v>910</v>
      </c>
      <c r="C841" s="60" t="s">
        <v>7</v>
      </c>
      <c r="D841" s="197">
        <v>1</v>
      </c>
      <c r="E841" s="289">
        <v>0</v>
      </c>
      <c r="F841" s="270">
        <f t="shared" si="42"/>
        <v>0</v>
      </c>
    </row>
    <row r="842" spans="1:6" ht="14.25" thickBot="1">
      <c r="A842" s="58" t="s">
        <v>911</v>
      </c>
      <c r="B842" s="14" t="s">
        <v>912</v>
      </c>
      <c r="C842" s="60" t="s">
        <v>7</v>
      </c>
      <c r="D842" s="197">
        <v>2</v>
      </c>
      <c r="E842" s="289">
        <v>0</v>
      </c>
      <c r="F842" s="270">
        <f t="shared" si="42"/>
        <v>0</v>
      </c>
    </row>
    <row r="843" spans="1:6" ht="14.25" thickBot="1">
      <c r="A843" s="58" t="s">
        <v>913</v>
      </c>
      <c r="B843" s="14" t="s">
        <v>914</v>
      </c>
      <c r="C843" s="60" t="s">
        <v>7</v>
      </c>
      <c r="D843" s="197">
        <v>1</v>
      </c>
      <c r="E843" s="289">
        <v>0</v>
      </c>
      <c r="F843" s="270">
        <f t="shared" si="42"/>
        <v>0</v>
      </c>
    </row>
    <row r="844" spans="1:6" ht="14.25" thickBot="1">
      <c r="A844" s="58" t="s">
        <v>915</v>
      </c>
      <c r="B844" s="14" t="s">
        <v>916</v>
      </c>
      <c r="C844" s="60" t="s">
        <v>7</v>
      </c>
      <c r="D844" s="197">
        <v>1</v>
      </c>
      <c r="E844" s="289">
        <v>0</v>
      </c>
      <c r="F844" s="270">
        <f t="shared" si="42"/>
        <v>0</v>
      </c>
    </row>
    <row r="845" spans="1:6" ht="14.25" thickBot="1">
      <c r="A845" s="58" t="s">
        <v>917</v>
      </c>
      <c r="B845" s="14" t="s">
        <v>918</v>
      </c>
      <c r="C845" s="60" t="s">
        <v>7</v>
      </c>
      <c r="D845" s="197">
        <v>4</v>
      </c>
      <c r="E845" s="289">
        <v>0</v>
      </c>
      <c r="F845" s="270">
        <f t="shared" si="42"/>
        <v>0</v>
      </c>
    </row>
    <row r="846" spans="1:6" ht="27.75" thickBot="1">
      <c r="A846" s="58" t="s">
        <v>919</v>
      </c>
      <c r="B846" s="14" t="s">
        <v>920</v>
      </c>
      <c r="C846" s="60" t="s">
        <v>7</v>
      </c>
      <c r="D846" s="197">
        <v>4</v>
      </c>
      <c r="E846" s="289">
        <v>0</v>
      </c>
      <c r="F846" s="270">
        <f t="shared" si="42"/>
        <v>0</v>
      </c>
    </row>
    <row r="847" spans="1:6" ht="14.25" thickBot="1">
      <c r="A847" s="58" t="s">
        <v>921</v>
      </c>
      <c r="B847" s="14" t="s">
        <v>922</v>
      </c>
      <c r="C847" s="60" t="s">
        <v>7</v>
      </c>
      <c r="D847" s="197">
        <v>10</v>
      </c>
      <c r="E847" s="289">
        <v>0</v>
      </c>
      <c r="F847" s="270">
        <f t="shared" si="42"/>
        <v>0</v>
      </c>
    </row>
    <row r="848" spans="1:6" ht="14.25" thickBot="1">
      <c r="A848" s="58" t="s">
        <v>923</v>
      </c>
      <c r="B848" s="14" t="s">
        <v>924</v>
      </c>
      <c r="C848" s="60" t="s">
        <v>7</v>
      </c>
      <c r="D848" s="197">
        <v>2</v>
      </c>
      <c r="E848" s="289">
        <v>0</v>
      </c>
      <c r="F848" s="270">
        <f t="shared" si="42"/>
        <v>0</v>
      </c>
    </row>
    <row r="849" spans="1:6" ht="14.25" thickBot="1">
      <c r="A849" s="58" t="s">
        <v>925</v>
      </c>
      <c r="B849" s="14" t="s">
        <v>926</v>
      </c>
      <c r="C849" s="60" t="s">
        <v>7</v>
      </c>
      <c r="D849" s="197">
        <v>1</v>
      </c>
      <c r="E849" s="289">
        <v>0</v>
      </c>
      <c r="F849" s="270">
        <f t="shared" si="42"/>
        <v>0</v>
      </c>
    </row>
    <row r="850" spans="1:6" ht="14.25" thickBot="1">
      <c r="A850" s="58" t="s">
        <v>927</v>
      </c>
      <c r="B850" s="14" t="s">
        <v>928</v>
      </c>
      <c r="C850" s="60" t="s">
        <v>7</v>
      </c>
      <c r="D850" s="197">
        <v>1</v>
      </c>
      <c r="E850" s="289">
        <v>0</v>
      </c>
      <c r="F850" s="270">
        <f t="shared" si="42"/>
        <v>0</v>
      </c>
    </row>
    <row r="851" spans="1:6" ht="14.25" thickBot="1">
      <c r="A851" s="58" t="s">
        <v>929</v>
      </c>
      <c r="B851" s="14" t="s">
        <v>930</v>
      </c>
      <c r="C851" s="60" t="s">
        <v>7</v>
      </c>
      <c r="D851" s="197">
        <v>2</v>
      </c>
      <c r="E851" s="289">
        <v>0</v>
      </c>
      <c r="F851" s="270">
        <f t="shared" si="42"/>
        <v>0</v>
      </c>
    </row>
    <row r="852" spans="1:6" ht="14.25" thickBot="1">
      <c r="A852" s="58" t="s">
        <v>931</v>
      </c>
      <c r="B852" s="14" t="s">
        <v>932</v>
      </c>
      <c r="C852" s="60" t="s">
        <v>7</v>
      </c>
      <c r="D852" s="197">
        <v>2</v>
      </c>
      <c r="E852" s="289">
        <v>0</v>
      </c>
      <c r="F852" s="270">
        <f t="shared" si="42"/>
        <v>0</v>
      </c>
    </row>
    <row r="853" spans="1:6" ht="14.25" thickBot="1">
      <c r="A853" s="58" t="s">
        <v>933</v>
      </c>
      <c r="B853" s="14" t="s">
        <v>934</v>
      </c>
      <c r="C853" s="60" t="s">
        <v>7</v>
      </c>
      <c r="D853" s="197">
        <v>1</v>
      </c>
      <c r="E853" s="289">
        <v>0</v>
      </c>
      <c r="F853" s="270">
        <f t="shared" si="42"/>
        <v>0</v>
      </c>
    </row>
    <row r="854" spans="1:6" ht="14.25" thickBot="1">
      <c r="A854" s="58" t="s">
        <v>935</v>
      </c>
      <c r="B854" s="14" t="s">
        <v>936</v>
      </c>
      <c r="C854" s="60" t="s">
        <v>7</v>
      </c>
      <c r="D854" s="197">
        <v>1</v>
      </c>
      <c r="E854" s="289">
        <v>0</v>
      </c>
      <c r="F854" s="270">
        <f t="shared" si="42"/>
        <v>0</v>
      </c>
    </row>
    <row r="855" spans="1:6" ht="14.25" thickBot="1">
      <c r="A855" s="58" t="s">
        <v>937</v>
      </c>
      <c r="B855" s="14" t="s">
        <v>938</v>
      </c>
      <c r="C855" s="60" t="s">
        <v>7</v>
      </c>
      <c r="D855" s="197">
        <v>1</v>
      </c>
      <c r="E855" s="289">
        <v>0</v>
      </c>
      <c r="F855" s="270">
        <f t="shared" si="42"/>
        <v>0</v>
      </c>
    </row>
    <row r="856" spans="1:6" ht="14.25" thickBot="1">
      <c r="A856" s="58" t="s">
        <v>939</v>
      </c>
      <c r="B856" s="14" t="s">
        <v>940</v>
      </c>
      <c r="C856" s="60" t="s">
        <v>7</v>
      </c>
      <c r="D856" s="197">
        <v>1</v>
      </c>
      <c r="E856" s="289">
        <v>0</v>
      </c>
      <c r="F856" s="270">
        <f t="shared" si="42"/>
        <v>0</v>
      </c>
    </row>
    <row r="857" spans="1:6" ht="14.25" thickBot="1">
      <c r="A857" s="58" t="s">
        <v>941</v>
      </c>
      <c r="B857" s="14" t="s">
        <v>942</v>
      </c>
      <c r="C857" s="60" t="s">
        <v>7</v>
      </c>
      <c r="D857" s="197">
        <v>3</v>
      </c>
      <c r="E857" s="289">
        <v>0</v>
      </c>
      <c r="F857" s="270">
        <f t="shared" si="42"/>
        <v>0</v>
      </c>
    </row>
    <row r="858" spans="1:6" ht="14.25" thickBot="1">
      <c r="A858" s="58" t="s">
        <v>943</v>
      </c>
      <c r="B858" s="14" t="s">
        <v>944</v>
      </c>
      <c r="C858" s="60" t="s">
        <v>7</v>
      </c>
      <c r="D858" s="197">
        <v>1</v>
      </c>
      <c r="E858" s="289">
        <v>0</v>
      </c>
      <c r="F858" s="270">
        <f t="shared" si="42"/>
        <v>0</v>
      </c>
    </row>
    <row r="859" spans="1:6" ht="14.25" thickBot="1">
      <c r="A859" s="58" t="s">
        <v>945</v>
      </c>
      <c r="B859" s="14" t="s">
        <v>946</v>
      </c>
      <c r="C859" s="60" t="s">
        <v>7</v>
      </c>
      <c r="D859" s="197">
        <v>3</v>
      </c>
      <c r="E859" s="289">
        <v>0</v>
      </c>
      <c r="F859" s="270">
        <f t="shared" si="42"/>
        <v>0</v>
      </c>
    </row>
    <row r="860" spans="1:6" ht="14.25" thickBot="1">
      <c r="A860" s="58" t="s">
        <v>947</v>
      </c>
      <c r="B860" s="14" t="s">
        <v>948</v>
      </c>
      <c r="C860" s="60" t="s">
        <v>7</v>
      </c>
      <c r="D860" s="197">
        <v>2</v>
      </c>
      <c r="E860" s="289">
        <v>0</v>
      </c>
      <c r="F860" s="270">
        <f t="shared" si="42"/>
        <v>0</v>
      </c>
    </row>
    <row r="861" spans="1:6" ht="14.25" thickBot="1">
      <c r="A861" s="58" t="s">
        <v>949</v>
      </c>
      <c r="B861" s="14" t="s">
        <v>950</v>
      </c>
      <c r="C861" s="60" t="s">
        <v>7</v>
      </c>
      <c r="D861" s="197">
        <v>4</v>
      </c>
      <c r="E861" s="289">
        <v>0</v>
      </c>
      <c r="F861" s="270">
        <f t="shared" ref="F861:F892" si="43">ROUND(D861*E861,2)</f>
        <v>0</v>
      </c>
    </row>
    <row r="862" spans="1:6" ht="14.25" thickBot="1">
      <c r="A862" s="58" t="s">
        <v>951</v>
      </c>
      <c r="B862" s="14" t="s">
        <v>952</v>
      </c>
      <c r="C862" s="60" t="s">
        <v>7</v>
      </c>
      <c r="D862" s="197">
        <v>2</v>
      </c>
      <c r="E862" s="289">
        <v>0</v>
      </c>
      <c r="F862" s="270">
        <f t="shared" si="43"/>
        <v>0</v>
      </c>
    </row>
    <row r="863" spans="1:6" ht="14.25" thickBot="1">
      <c r="A863" s="58" t="s">
        <v>953</v>
      </c>
      <c r="B863" s="14" t="s">
        <v>944</v>
      </c>
      <c r="C863" s="60" t="s">
        <v>7</v>
      </c>
      <c r="D863" s="197">
        <v>3</v>
      </c>
      <c r="E863" s="289">
        <v>0</v>
      </c>
      <c r="F863" s="270">
        <f t="shared" si="43"/>
        <v>0</v>
      </c>
    </row>
    <row r="864" spans="1:6" ht="14.25" thickBot="1">
      <c r="A864" s="58" t="s">
        <v>954</v>
      </c>
      <c r="B864" s="14" t="s">
        <v>955</v>
      </c>
      <c r="C864" s="60" t="s">
        <v>7</v>
      </c>
      <c r="D864" s="197">
        <v>3</v>
      </c>
      <c r="E864" s="289">
        <v>0</v>
      </c>
      <c r="F864" s="270">
        <f t="shared" si="43"/>
        <v>0</v>
      </c>
    </row>
    <row r="865" spans="1:6" ht="14.25" thickBot="1">
      <c r="A865" s="58" t="s">
        <v>956</v>
      </c>
      <c r="B865" s="14" t="s">
        <v>957</v>
      </c>
      <c r="C865" s="60" t="s">
        <v>7</v>
      </c>
      <c r="D865" s="197">
        <v>1</v>
      </c>
      <c r="E865" s="289">
        <v>0</v>
      </c>
      <c r="F865" s="270">
        <f t="shared" si="43"/>
        <v>0</v>
      </c>
    </row>
    <row r="866" spans="1:6" ht="14.25" thickBot="1">
      <c r="A866" s="58" t="s">
        <v>958</v>
      </c>
      <c r="B866" s="14" t="s">
        <v>959</v>
      </c>
      <c r="C866" s="60" t="s">
        <v>7</v>
      </c>
      <c r="D866" s="197">
        <v>4</v>
      </c>
      <c r="E866" s="289">
        <v>0</v>
      </c>
      <c r="F866" s="270">
        <f t="shared" si="43"/>
        <v>0</v>
      </c>
    </row>
    <row r="867" spans="1:6" ht="14.25" thickBot="1">
      <c r="A867" s="58" t="s">
        <v>960</v>
      </c>
      <c r="B867" s="14" t="s">
        <v>961</v>
      </c>
      <c r="C867" s="60" t="s">
        <v>7</v>
      </c>
      <c r="D867" s="197">
        <v>1</v>
      </c>
      <c r="E867" s="289">
        <v>0</v>
      </c>
      <c r="F867" s="270">
        <f t="shared" si="43"/>
        <v>0</v>
      </c>
    </row>
    <row r="868" spans="1:6" ht="14.25" thickBot="1">
      <c r="A868" s="58" t="s">
        <v>962</v>
      </c>
      <c r="B868" s="14" t="s">
        <v>963</v>
      </c>
      <c r="C868" s="60" t="s">
        <v>7</v>
      </c>
      <c r="D868" s="197">
        <v>2</v>
      </c>
      <c r="E868" s="289">
        <v>0</v>
      </c>
      <c r="F868" s="270">
        <f t="shared" si="43"/>
        <v>0</v>
      </c>
    </row>
    <row r="869" spans="1:6" ht="14.25" thickBot="1">
      <c r="A869" s="58" t="s">
        <v>964</v>
      </c>
      <c r="B869" s="14" t="s">
        <v>965</v>
      </c>
      <c r="C869" s="60" t="s">
        <v>7</v>
      </c>
      <c r="D869" s="197">
        <v>2</v>
      </c>
      <c r="E869" s="289">
        <v>0</v>
      </c>
      <c r="F869" s="270">
        <f t="shared" si="43"/>
        <v>0</v>
      </c>
    </row>
    <row r="870" spans="1:6" ht="14.25" thickBot="1">
      <c r="A870" s="58" t="s">
        <v>966</v>
      </c>
      <c r="B870" s="14" t="s">
        <v>967</v>
      </c>
      <c r="C870" s="60" t="s">
        <v>7</v>
      </c>
      <c r="D870" s="197">
        <v>3</v>
      </c>
      <c r="E870" s="289">
        <v>0</v>
      </c>
      <c r="F870" s="270">
        <f t="shared" si="43"/>
        <v>0</v>
      </c>
    </row>
    <row r="871" spans="1:6" ht="14.25" thickBot="1">
      <c r="A871" s="58" t="s">
        <v>968</v>
      </c>
      <c r="B871" s="14" t="s">
        <v>969</v>
      </c>
      <c r="C871" s="60" t="s">
        <v>7</v>
      </c>
      <c r="D871" s="197">
        <v>2</v>
      </c>
      <c r="E871" s="289">
        <v>0</v>
      </c>
      <c r="F871" s="270">
        <f t="shared" si="43"/>
        <v>0</v>
      </c>
    </row>
    <row r="872" spans="1:6" ht="14.25" thickBot="1">
      <c r="A872" s="58" t="s">
        <v>970</v>
      </c>
      <c r="B872" s="14" t="s">
        <v>971</v>
      </c>
      <c r="C872" s="60" t="s">
        <v>7</v>
      </c>
      <c r="D872" s="197">
        <v>3</v>
      </c>
      <c r="E872" s="289">
        <v>0</v>
      </c>
      <c r="F872" s="270">
        <f t="shared" si="43"/>
        <v>0</v>
      </c>
    </row>
    <row r="873" spans="1:6" ht="14.25" thickBot="1">
      <c r="A873" s="58" t="s">
        <v>972</v>
      </c>
      <c r="B873" s="14" t="s">
        <v>973</v>
      </c>
      <c r="C873" s="60" t="s">
        <v>7</v>
      </c>
      <c r="D873" s="197">
        <v>1</v>
      </c>
      <c r="E873" s="289">
        <v>0</v>
      </c>
      <c r="F873" s="270">
        <f t="shared" si="43"/>
        <v>0</v>
      </c>
    </row>
    <row r="874" spans="1:6" ht="14.25" thickBot="1">
      <c r="A874" s="58" t="s">
        <v>974</v>
      </c>
      <c r="B874" s="14" t="s">
        <v>975</v>
      </c>
      <c r="C874" s="60" t="s">
        <v>7</v>
      </c>
      <c r="D874" s="197">
        <v>1</v>
      </c>
      <c r="E874" s="289">
        <v>0</v>
      </c>
      <c r="F874" s="270">
        <f t="shared" si="43"/>
        <v>0</v>
      </c>
    </row>
    <row r="875" spans="1:6" ht="14.25" thickBot="1">
      <c r="A875" s="58" t="s">
        <v>976</v>
      </c>
      <c r="B875" s="14" t="s">
        <v>977</v>
      </c>
      <c r="C875" s="60" t="s">
        <v>7</v>
      </c>
      <c r="D875" s="197">
        <v>3</v>
      </c>
      <c r="E875" s="289">
        <v>0</v>
      </c>
      <c r="F875" s="270">
        <f t="shared" si="43"/>
        <v>0</v>
      </c>
    </row>
    <row r="876" spans="1:6" ht="14.25" thickBot="1">
      <c r="A876" s="58" t="s">
        <v>978</v>
      </c>
      <c r="B876" s="14" t="s">
        <v>938</v>
      </c>
      <c r="C876" s="60" t="s">
        <v>7</v>
      </c>
      <c r="D876" s="197">
        <v>1</v>
      </c>
      <c r="E876" s="289">
        <v>0</v>
      </c>
      <c r="F876" s="270">
        <f t="shared" si="43"/>
        <v>0</v>
      </c>
    </row>
    <row r="877" spans="1:6" ht="14.25" thickBot="1">
      <c r="A877" s="58" t="s">
        <v>979</v>
      </c>
      <c r="B877" s="14" t="s">
        <v>980</v>
      </c>
      <c r="C877" s="60" t="s">
        <v>7</v>
      </c>
      <c r="D877" s="197">
        <v>1</v>
      </c>
      <c r="E877" s="289">
        <v>0</v>
      </c>
      <c r="F877" s="270">
        <f t="shared" si="43"/>
        <v>0</v>
      </c>
    </row>
    <row r="878" spans="1:6" ht="14.25" thickBot="1">
      <c r="A878" s="58" t="s">
        <v>981</v>
      </c>
      <c r="B878" s="14" t="s">
        <v>982</v>
      </c>
      <c r="C878" s="60" t="s">
        <v>7</v>
      </c>
      <c r="D878" s="199">
        <v>5</v>
      </c>
      <c r="E878" s="289">
        <v>0</v>
      </c>
      <c r="F878" s="270">
        <f t="shared" si="43"/>
        <v>0</v>
      </c>
    </row>
    <row r="879" spans="1:6" ht="14.25" thickBot="1">
      <c r="A879" s="58" t="s">
        <v>983</v>
      </c>
      <c r="B879" s="14" t="s">
        <v>984</v>
      </c>
      <c r="C879" s="60" t="s">
        <v>7</v>
      </c>
      <c r="D879" s="199">
        <v>1</v>
      </c>
      <c r="E879" s="289">
        <v>0</v>
      </c>
      <c r="F879" s="270">
        <f t="shared" si="43"/>
        <v>0</v>
      </c>
    </row>
    <row r="880" spans="1:6" ht="14.25" thickBot="1">
      <c r="A880" s="58" t="s">
        <v>985</v>
      </c>
      <c r="B880" s="14" t="s">
        <v>986</v>
      </c>
      <c r="C880" s="60" t="s">
        <v>7</v>
      </c>
      <c r="D880" s="199">
        <v>1</v>
      </c>
      <c r="E880" s="289">
        <v>0</v>
      </c>
      <c r="F880" s="270">
        <f t="shared" si="43"/>
        <v>0</v>
      </c>
    </row>
    <row r="881" spans="1:6" ht="14.25" thickBot="1">
      <c r="A881" s="58" t="s">
        <v>987</v>
      </c>
      <c r="B881" s="14" t="s">
        <v>988</v>
      </c>
      <c r="C881" s="60" t="s">
        <v>7</v>
      </c>
      <c r="D881" s="199">
        <v>2</v>
      </c>
      <c r="E881" s="289">
        <v>0</v>
      </c>
      <c r="F881" s="270">
        <f t="shared" si="43"/>
        <v>0</v>
      </c>
    </row>
    <row r="882" spans="1:6" ht="14.25" thickBot="1">
      <c r="A882" s="58" t="s">
        <v>989</v>
      </c>
      <c r="B882" s="14" t="s">
        <v>990</v>
      </c>
      <c r="C882" s="60" t="s">
        <v>7</v>
      </c>
      <c r="D882" s="199">
        <v>1</v>
      </c>
      <c r="E882" s="289">
        <v>0</v>
      </c>
      <c r="F882" s="270">
        <f t="shared" si="43"/>
        <v>0</v>
      </c>
    </row>
    <row r="883" spans="1:6" ht="14.25" thickBot="1">
      <c r="A883" s="58" t="s">
        <v>991</v>
      </c>
      <c r="B883" s="14" t="s">
        <v>992</v>
      </c>
      <c r="C883" s="60" t="s">
        <v>7</v>
      </c>
      <c r="D883" s="199">
        <v>2</v>
      </c>
      <c r="E883" s="289">
        <v>0</v>
      </c>
      <c r="F883" s="270">
        <f t="shared" si="43"/>
        <v>0</v>
      </c>
    </row>
    <row r="884" spans="1:6" ht="14.25" thickBot="1">
      <c r="A884" s="58" t="s">
        <v>993</v>
      </c>
      <c r="B884" s="14" t="s">
        <v>994</v>
      </c>
      <c r="C884" s="60" t="s">
        <v>7</v>
      </c>
      <c r="D884" s="199">
        <v>2</v>
      </c>
      <c r="E884" s="289">
        <v>0</v>
      </c>
      <c r="F884" s="270">
        <f t="shared" si="43"/>
        <v>0</v>
      </c>
    </row>
    <row r="885" spans="1:6" ht="14.25" thickBot="1">
      <c r="A885" s="58" t="s">
        <v>995</v>
      </c>
      <c r="B885" s="14" t="s">
        <v>996</v>
      </c>
      <c r="C885" s="60" t="s">
        <v>7</v>
      </c>
      <c r="D885" s="199">
        <v>3</v>
      </c>
      <c r="E885" s="289">
        <v>0</v>
      </c>
      <c r="F885" s="270">
        <f t="shared" si="43"/>
        <v>0</v>
      </c>
    </row>
    <row r="886" spans="1:6" ht="14.25" thickBot="1">
      <c r="A886" s="58" t="s">
        <v>997</v>
      </c>
      <c r="B886" s="14" t="s">
        <v>998</v>
      </c>
      <c r="C886" s="60" t="s">
        <v>7</v>
      </c>
      <c r="D886" s="199">
        <v>3</v>
      </c>
      <c r="E886" s="289">
        <v>0</v>
      </c>
      <c r="F886" s="270">
        <f t="shared" si="43"/>
        <v>0</v>
      </c>
    </row>
    <row r="887" spans="1:6" ht="14.25" thickBot="1">
      <c r="A887" s="58" t="s">
        <v>999</v>
      </c>
      <c r="B887" s="14" t="s">
        <v>1203</v>
      </c>
      <c r="C887" s="60" t="s">
        <v>7</v>
      </c>
      <c r="D887" s="199">
        <v>8</v>
      </c>
      <c r="E887" s="289">
        <v>0</v>
      </c>
      <c r="F887" s="270">
        <f t="shared" si="43"/>
        <v>0</v>
      </c>
    </row>
    <row r="888" spans="1:6" ht="14.25" thickBot="1">
      <c r="A888" s="58" t="s">
        <v>1000</v>
      </c>
      <c r="B888" s="14" t="s">
        <v>1001</v>
      </c>
      <c r="C888" s="60" t="s">
        <v>7</v>
      </c>
      <c r="D888" s="199">
        <v>1</v>
      </c>
      <c r="E888" s="289">
        <v>0</v>
      </c>
      <c r="F888" s="270">
        <f t="shared" si="43"/>
        <v>0</v>
      </c>
    </row>
    <row r="889" spans="1:6" ht="14.25" thickBot="1">
      <c r="A889" s="58" t="s">
        <v>1002</v>
      </c>
      <c r="B889" s="14" t="s">
        <v>1003</v>
      </c>
      <c r="C889" s="60" t="s">
        <v>7</v>
      </c>
      <c r="D889" s="199">
        <v>1</v>
      </c>
      <c r="E889" s="289">
        <v>0</v>
      </c>
      <c r="F889" s="270">
        <f t="shared" si="43"/>
        <v>0</v>
      </c>
    </row>
    <row r="890" spans="1:6" ht="14.25" thickBot="1">
      <c r="A890" s="65" t="s">
        <v>1004</v>
      </c>
      <c r="B890" s="14" t="s">
        <v>1005</v>
      </c>
      <c r="C890" s="60" t="s">
        <v>7</v>
      </c>
      <c r="D890" s="199">
        <v>2</v>
      </c>
      <c r="E890" s="289">
        <v>0</v>
      </c>
      <c r="F890" s="270">
        <f t="shared" si="43"/>
        <v>0</v>
      </c>
    </row>
    <row r="891" spans="1:6" ht="14.25" thickBot="1">
      <c r="A891" s="58" t="s">
        <v>1006</v>
      </c>
      <c r="B891" s="14" t="s">
        <v>1007</v>
      </c>
      <c r="C891" s="60" t="s">
        <v>7</v>
      </c>
      <c r="D891" s="197">
        <v>2</v>
      </c>
      <c r="E891" s="289">
        <v>0</v>
      </c>
      <c r="F891" s="270">
        <f t="shared" si="43"/>
        <v>0</v>
      </c>
    </row>
    <row r="892" spans="1:6" ht="14.25" thickBot="1">
      <c r="A892" s="58" t="s">
        <v>1008</v>
      </c>
      <c r="B892" s="14" t="s">
        <v>1202</v>
      </c>
      <c r="C892" s="60" t="s">
        <v>7</v>
      </c>
      <c r="D892" s="197">
        <v>1</v>
      </c>
      <c r="E892" s="289">
        <v>0</v>
      </c>
      <c r="F892" s="270">
        <f t="shared" si="43"/>
        <v>0</v>
      </c>
    </row>
    <row r="893" spans="1:6" ht="14.25" thickBot="1">
      <c r="A893" s="58" t="s">
        <v>1009</v>
      </c>
      <c r="B893" s="14" t="s">
        <v>1010</v>
      </c>
      <c r="C893" s="60" t="s">
        <v>7</v>
      </c>
      <c r="D893" s="197">
        <v>1</v>
      </c>
      <c r="E893" s="289">
        <v>0</v>
      </c>
      <c r="F893" s="270">
        <f t="shared" ref="F893:F894" si="44">ROUND(D893*E893,2)</f>
        <v>0</v>
      </c>
    </row>
    <row r="894" spans="1:6" ht="14.25" thickBot="1">
      <c r="A894" s="58" t="s">
        <v>1011</v>
      </c>
      <c r="B894" s="14" t="s">
        <v>1012</v>
      </c>
      <c r="C894" s="60" t="s">
        <v>7</v>
      </c>
      <c r="D894" s="197">
        <v>4</v>
      </c>
      <c r="E894" s="289">
        <v>0</v>
      </c>
      <c r="F894" s="270">
        <f t="shared" si="44"/>
        <v>0</v>
      </c>
    </row>
    <row r="895" spans="1:6" ht="108.75" thickBot="1">
      <c r="A895" s="58" t="s">
        <v>1013</v>
      </c>
      <c r="B895" s="8" t="s">
        <v>2043</v>
      </c>
      <c r="C895" s="60"/>
      <c r="D895" s="62"/>
      <c r="E895" s="302"/>
      <c r="F895" s="268"/>
    </row>
    <row r="896" spans="1:6" ht="14.25" thickBot="1">
      <c r="A896" s="58" t="s">
        <v>1014</v>
      </c>
      <c r="B896" s="14" t="s">
        <v>1015</v>
      </c>
      <c r="C896" s="60" t="s">
        <v>7</v>
      </c>
      <c r="D896" s="200">
        <v>3</v>
      </c>
      <c r="E896" s="289">
        <v>0</v>
      </c>
      <c r="F896" s="270">
        <f t="shared" ref="F896:F915" si="45">ROUND(D896*E896,2)</f>
        <v>0</v>
      </c>
    </row>
    <row r="897" spans="1:6" ht="14.25" thickBot="1">
      <c r="A897" s="58" t="s">
        <v>1016</v>
      </c>
      <c r="B897" s="14" t="s">
        <v>1017</v>
      </c>
      <c r="C897" s="60" t="s">
        <v>7</v>
      </c>
      <c r="D897" s="200">
        <v>12</v>
      </c>
      <c r="E897" s="289">
        <v>0</v>
      </c>
      <c r="F897" s="270">
        <f t="shared" si="45"/>
        <v>0</v>
      </c>
    </row>
    <row r="898" spans="1:6" ht="14.25" thickBot="1">
      <c r="A898" s="58" t="s">
        <v>1018</v>
      </c>
      <c r="B898" s="14" t="s">
        <v>1019</v>
      </c>
      <c r="C898" s="60" t="s">
        <v>7</v>
      </c>
      <c r="D898" s="201">
        <v>7</v>
      </c>
      <c r="E898" s="289">
        <v>0</v>
      </c>
      <c r="F898" s="270">
        <f t="shared" si="45"/>
        <v>0</v>
      </c>
    </row>
    <row r="899" spans="1:6" ht="14.25" thickBot="1">
      <c r="A899" s="58" t="s">
        <v>1020</v>
      </c>
      <c r="B899" s="8" t="s">
        <v>1021</v>
      </c>
      <c r="C899" s="60" t="s">
        <v>7</v>
      </c>
      <c r="D899" s="200">
        <v>5</v>
      </c>
      <c r="E899" s="289">
        <v>0</v>
      </c>
      <c r="F899" s="270">
        <f t="shared" si="45"/>
        <v>0</v>
      </c>
    </row>
    <row r="900" spans="1:6" ht="14.25" thickBot="1">
      <c r="A900" s="58" t="s">
        <v>1022</v>
      </c>
      <c r="B900" s="8" t="s">
        <v>1337</v>
      </c>
      <c r="C900" s="60" t="s">
        <v>7</v>
      </c>
      <c r="D900" s="200">
        <v>2</v>
      </c>
      <c r="E900" s="289">
        <v>0</v>
      </c>
      <c r="F900" s="270">
        <f t="shared" si="45"/>
        <v>0</v>
      </c>
    </row>
    <row r="901" spans="1:6" ht="14.25" thickBot="1">
      <c r="A901" s="58" t="s">
        <v>1023</v>
      </c>
      <c r="B901" s="8" t="s">
        <v>1338</v>
      </c>
      <c r="C901" s="60" t="s">
        <v>7</v>
      </c>
      <c r="D901" s="200">
        <v>6</v>
      </c>
      <c r="E901" s="289">
        <v>0</v>
      </c>
      <c r="F901" s="270">
        <f t="shared" si="45"/>
        <v>0</v>
      </c>
    </row>
    <row r="902" spans="1:6" ht="14.25" thickBot="1">
      <c r="A902" s="58" t="s">
        <v>1024</v>
      </c>
      <c r="B902" s="8" t="s">
        <v>1339</v>
      </c>
      <c r="C902" s="60" t="s">
        <v>7</v>
      </c>
      <c r="D902" s="200">
        <v>2</v>
      </c>
      <c r="E902" s="289">
        <v>0</v>
      </c>
      <c r="F902" s="270">
        <f t="shared" si="45"/>
        <v>0</v>
      </c>
    </row>
    <row r="903" spans="1:6" ht="14.25" thickBot="1">
      <c r="A903" s="58" t="s">
        <v>1025</v>
      </c>
      <c r="B903" s="8" t="s">
        <v>1340</v>
      </c>
      <c r="C903" s="60" t="s">
        <v>7</v>
      </c>
      <c r="D903" s="200">
        <v>3</v>
      </c>
      <c r="E903" s="289">
        <v>0</v>
      </c>
      <c r="F903" s="270">
        <f t="shared" si="45"/>
        <v>0</v>
      </c>
    </row>
    <row r="904" spans="1:6" ht="14.25" thickBot="1">
      <c r="A904" s="58" t="s">
        <v>1026</v>
      </c>
      <c r="B904" s="8" t="s">
        <v>2044</v>
      </c>
      <c r="C904" s="60" t="s">
        <v>7</v>
      </c>
      <c r="D904" s="200">
        <v>4</v>
      </c>
      <c r="E904" s="289">
        <v>0</v>
      </c>
      <c r="F904" s="270">
        <f t="shared" si="45"/>
        <v>0</v>
      </c>
    </row>
    <row r="905" spans="1:6" ht="14.25" thickBot="1">
      <c r="A905" s="58" t="s">
        <v>1393</v>
      </c>
      <c r="B905" s="8" t="s">
        <v>1341</v>
      </c>
      <c r="C905" s="60" t="s">
        <v>7</v>
      </c>
      <c r="D905" s="200">
        <v>3</v>
      </c>
      <c r="E905" s="289">
        <v>0</v>
      </c>
      <c r="F905" s="270">
        <f t="shared" si="45"/>
        <v>0</v>
      </c>
    </row>
    <row r="906" spans="1:6" ht="14.25" thickBot="1">
      <c r="A906" s="58" t="s">
        <v>1027</v>
      </c>
      <c r="B906" s="8" t="s">
        <v>1342</v>
      </c>
      <c r="C906" s="60" t="s">
        <v>7</v>
      </c>
      <c r="D906" s="200">
        <v>4</v>
      </c>
      <c r="E906" s="289">
        <v>0</v>
      </c>
      <c r="F906" s="270">
        <f t="shared" si="45"/>
        <v>0</v>
      </c>
    </row>
    <row r="907" spans="1:6" ht="14.25" thickBot="1">
      <c r="A907" s="58" t="s">
        <v>1028</v>
      </c>
      <c r="B907" s="8" t="s">
        <v>1343</v>
      </c>
      <c r="C907" s="60" t="s">
        <v>7</v>
      </c>
      <c r="D907" s="200">
        <v>2</v>
      </c>
      <c r="E907" s="289">
        <v>0</v>
      </c>
      <c r="F907" s="270">
        <f t="shared" si="45"/>
        <v>0</v>
      </c>
    </row>
    <row r="908" spans="1:6" ht="14.25" thickBot="1">
      <c r="A908" s="58" t="s">
        <v>1029</v>
      </c>
      <c r="B908" s="14" t="s">
        <v>1030</v>
      </c>
      <c r="C908" s="60" t="s">
        <v>7</v>
      </c>
      <c r="D908" s="202">
        <v>4</v>
      </c>
      <c r="E908" s="289">
        <v>0</v>
      </c>
      <c r="F908" s="270">
        <f t="shared" si="45"/>
        <v>0</v>
      </c>
    </row>
    <row r="909" spans="1:6" ht="14.25" thickBot="1">
      <c r="A909" s="58" t="s">
        <v>1031</v>
      </c>
      <c r="B909" s="14" t="s">
        <v>1032</v>
      </c>
      <c r="C909" s="60" t="s">
        <v>7</v>
      </c>
      <c r="D909" s="202">
        <v>2</v>
      </c>
      <c r="E909" s="289">
        <v>0</v>
      </c>
      <c r="F909" s="270">
        <f t="shared" si="45"/>
        <v>0</v>
      </c>
    </row>
    <row r="910" spans="1:6" ht="14.25" thickBot="1">
      <c r="A910" s="58" t="s">
        <v>1033</v>
      </c>
      <c r="B910" s="14" t="s">
        <v>1034</v>
      </c>
      <c r="C910" s="60" t="s">
        <v>7</v>
      </c>
      <c r="D910" s="202">
        <v>6</v>
      </c>
      <c r="E910" s="289">
        <v>0</v>
      </c>
      <c r="F910" s="270">
        <f t="shared" si="45"/>
        <v>0</v>
      </c>
    </row>
    <row r="911" spans="1:6" ht="14.25" thickBot="1">
      <c r="A911" s="58" t="s">
        <v>1035</v>
      </c>
      <c r="B911" s="14" t="s">
        <v>1036</v>
      </c>
      <c r="C911" s="60" t="s">
        <v>7</v>
      </c>
      <c r="D911" s="202">
        <v>3</v>
      </c>
      <c r="E911" s="289">
        <v>0</v>
      </c>
      <c r="F911" s="270">
        <f t="shared" si="45"/>
        <v>0</v>
      </c>
    </row>
    <row r="912" spans="1:6" ht="14.25" thickBot="1">
      <c r="A912" s="58" t="s">
        <v>1037</v>
      </c>
      <c r="B912" s="14" t="s">
        <v>1038</v>
      </c>
      <c r="C912" s="60" t="s">
        <v>7</v>
      </c>
      <c r="D912" s="202">
        <v>2</v>
      </c>
      <c r="E912" s="289">
        <v>0</v>
      </c>
      <c r="F912" s="270">
        <f t="shared" si="45"/>
        <v>0</v>
      </c>
    </row>
    <row r="913" spans="1:6" ht="14.25" thickBot="1">
      <c r="A913" s="58" t="s">
        <v>1039</v>
      </c>
      <c r="B913" s="14" t="s">
        <v>1040</v>
      </c>
      <c r="C913" s="60" t="s">
        <v>7</v>
      </c>
      <c r="D913" s="202">
        <v>2</v>
      </c>
      <c r="E913" s="289">
        <v>0</v>
      </c>
      <c r="F913" s="270">
        <f t="shared" si="45"/>
        <v>0</v>
      </c>
    </row>
    <row r="914" spans="1:6" ht="14.25" thickBot="1">
      <c r="A914" s="58" t="s">
        <v>1041</v>
      </c>
      <c r="B914" s="14" t="s">
        <v>1042</v>
      </c>
      <c r="C914" s="60" t="s">
        <v>7</v>
      </c>
      <c r="D914" s="202">
        <v>4</v>
      </c>
      <c r="E914" s="289">
        <v>0</v>
      </c>
      <c r="F914" s="270">
        <f t="shared" si="45"/>
        <v>0</v>
      </c>
    </row>
    <row r="915" spans="1:6" ht="14.25" thickBot="1">
      <c r="A915" s="58" t="s">
        <v>1043</v>
      </c>
      <c r="B915" s="14" t="s">
        <v>1044</v>
      </c>
      <c r="C915" s="60" t="s">
        <v>7</v>
      </c>
      <c r="D915" s="202">
        <v>2</v>
      </c>
      <c r="E915" s="289">
        <v>0</v>
      </c>
      <c r="F915" s="270">
        <f t="shared" si="45"/>
        <v>0</v>
      </c>
    </row>
    <row r="916" spans="1:6" ht="41.25" thickBot="1">
      <c r="A916" s="58" t="s">
        <v>1045</v>
      </c>
      <c r="B916" s="8" t="s">
        <v>2045</v>
      </c>
      <c r="C916" s="60"/>
      <c r="D916" s="62"/>
      <c r="E916" s="302"/>
      <c r="F916" s="268"/>
    </row>
    <row r="917" spans="1:6" ht="14.25" thickBot="1">
      <c r="A917" s="58" t="s">
        <v>1046</v>
      </c>
      <c r="B917" s="8" t="s">
        <v>1226</v>
      </c>
      <c r="C917" s="60" t="s">
        <v>7</v>
      </c>
      <c r="D917" s="200">
        <v>78</v>
      </c>
      <c r="E917" s="289">
        <v>0</v>
      </c>
      <c r="F917" s="270">
        <f>ROUND(D917*E917,2)</f>
        <v>0</v>
      </c>
    </row>
    <row r="918" spans="1:6" ht="14.25" thickBot="1">
      <c r="A918" s="58" t="s">
        <v>1047</v>
      </c>
      <c r="B918" s="8" t="s">
        <v>1344</v>
      </c>
      <c r="C918" s="60" t="s">
        <v>7</v>
      </c>
      <c r="D918" s="200">
        <v>3</v>
      </c>
      <c r="E918" s="289">
        <v>0</v>
      </c>
      <c r="F918" s="270">
        <f>ROUND(D918*E918,2)</f>
        <v>0</v>
      </c>
    </row>
    <row r="919" spans="1:6" ht="14.25" thickBot="1">
      <c r="A919" s="58" t="s">
        <v>1048</v>
      </c>
      <c r="B919" s="8" t="s">
        <v>1345</v>
      </c>
      <c r="C919" s="60" t="s">
        <v>7</v>
      </c>
      <c r="D919" s="200">
        <v>12</v>
      </c>
      <c r="E919" s="289">
        <v>0</v>
      </c>
      <c r="F919" s="270">
        <f>ROUND(D919*E919,2)</f>
        <v>0</v>
      </c>
    </row>
    <row r="920" spans="1:6" ht="149.25" thickBot="1">
      <c r="A920" s="58" t="s">
        <v>1049</v>
      </c>
      <c r="B920" s="8" t="s">
        <v>2046</v>
      </c>
      <c r="C920" s="60"/>
      <c r="D920" s="62"/>
      <c r="E920" s="302"/>
      <c r="F920" s="268"/>
    </row>
    <row r="921" spans="1:6" ht="14.25" thickBot="1">
      <c r="A921" s="58" t="s">
        <v>1050</v>
      </c>
      <c r="B921" s="8" t="s">
        <v>1051</v>
      </c>
      <c r="C921" s="60" t="s">
        <v>7</v>
      </c>
      <c r="D921" s="201">
        <v>39</v>
      </c>
      <c r="E921" s="289">
        <v>0</v>
      </c>
      <c r="F921" s="270">
        <f t="shared" ref="F921:F930" si="46">ROUND(D921*E921,2)</f>
        <v>0</v>
      </c>
    </row>
    <row r="922" spans="1:6" ht="14.25" thickBot="1">
      <c r="A922" s="58" t="s">
        <v>1052</v>
      </c>
      <c r="B922" s="8" t="s">
        <v>1053</v>
      </c>
      <c r="C922" s="60" t="s">
        <v>7</v>
      </c>
      <c r="D922" s="201">
        <v>39</v>
      </c>
      <c r="E922" s="289">
        <v>0</v>
      </c>
      <c r="F922" s="270">
        <f t="shared" si="46"/>
        <v>0</v>
      </c>
    </row>
    <row r="923" spans="1:6" ht="14.25" thickBot="1">
      <c r="A923" s="58" t="s">
        <v>1054</v>
      </c>
      <c r="B923" s="8" t="s">
        <v>1055</v>
      </c>
      <c r="C923" s="60" t="s">
        <v>7</v>
      </c>
      <c r="D923" s="201">
        <v>39</v>
      </c>
      <c r="E923" s="289">
        <v>0</v>
      </c>
      <c r="F923" s="270">
        <f t="shared" si="46"/>
        <v>0</v>
      </c>
    </row>
    <row r="924" spans="1:6" ht="14.25" thickBot="1">
      <c r="A924" s="58" t="s">
        <v>1056</v>
      </c>
      <c r="B924" s="8" t="s">
        <v>1057</v>
      </c>
      <c r="C924" s="60" t="s">
        <v>7</v>
      </c>
      <c r="D924" s="201">
        <v>39</v>
      </c>
      <c r="E924" s="289">
        <v>0</v>
      </c>
      <c r="F924" s="270">
        <f t="shared" si="46"/>
        <v>0</v>
      </c>
    </row>
    <row r="925" spans="1:6" ht="14.25" thickBot="1">
      <c r="A925" s="58" t="s">
        <v>1058</v>
      </c>
      <c r="B925" s="8" t="s">
        <v>1227</v>
      </c>
      <c r="C925" s="60" t="s">
        <v>7</v>
      </c>
      <c r="D925" s="200">
        <v>78</v>
      </c>
      <c r="E925" s="289">
        <v>0</v>
      </c>
      <c r="F925" s="270">
        <f t="shared" si="46"/>
        <v>0</v>
      </c>
    </row>
    <row r="926" spans="1:6" ht="14.25" thickBot="1">
      <c r="A926" s="58" t="s">
        <v>1059</v>
      </c>
      <c r="B926" s="8" t="s">
        <v>1060</v>
      </c>
      <c r="C926" s="60" t="s">
        <v>7</v>
      </c>
      <c r="D926" s="201">
        <v>52</v>
      </c>
      <c r="E926" s="289">
        <v>0</v>
      </c>
      <c r="F926" s="270">
        <f t="shared" si="46"/>
        <v>0</v>
      </c>
    </row>
    <row r="927" spans="1:6" ht="14.25" thickBot="1">
      <c r="A927" s="58" t="s">
        <v>1061</v>
      </c>
      <c r="B927" s="8" t="s">
        <v>1062</v>
      </c>
      <c r="C927" s="60" t="s">
        <v>7</v>
      </c>
      <c r="D927" s="201">
        <v>1</v>
      </c>
      <c r="E927" s="289">
        <v>0</v>
      </c>
      <c r="F927" s="270">
        <f t="shared" si="46"/>
        <v>0</v>
      </c>
    </row>
    <row r="928" spans="1:6" ht="14.25" thickBot="1">
      <c r="A928" s="58" t="s">
        <v>1063</v>
      </c>
      <c r="B928" s="8" t="s">
        <v>1064</v>
      </c>
      <c r="C928" s="60" t="s">
        <v>7</v>
      </c>
      <c r="D928" s="201">
        <v>5</v>
      </c>
      <c r="E928" s="289">
        <v>0</v>
      </c>
      <c r="F928" s="270">
        <f t="shared" si="46"/>
        <v>0</v>
      </c>
    </row>
    <row r="929" spans="1:6" ht="14.25" thickBot="1">
      <c r="A929" s="58" t="s">
        <v>1065</v>
      </c>
      <c r="B929" s="8" t="s">
        <v>1066</v>
      </c>
      <c r="C929" s="60" t="s">
        <v>7</v>
      </c>
      <c r="D929" s="201">
        <v>4</v>
      </c>
      <c r="E929" s="289">
        <v>0</v>
      </c>
      <c r="F929" s="270">
        <f t="shared" si="46"/>
        <v>0</v>
      </c>
    </row>
    <row r="930" spans="1:6" ht="14.25" thickBot="1">
      <c r="A930" s="58" t="s">
        <v>1067</v>
      </c>
      <c r="B930" s="8" t="s">
        <v>1068</v>
      </c>
      <c r="C930" s="60" t="s">
        <v>7</v>
      </c>
      <c r="D930" s="201">
        <v>3</v>
      </c>
      <c r="E930" s="289">
        <v>0</v>
      </c>
      <c r="F930" s="270">
        <f t="shared" si="46"/>
        <v>0</v>
      </c>
    </row>
    <row r="931" spans="1:6" ht="68.25" thickBot="1">
      <c r="A931" s="58" t="s">
        <v>1069</v>
      </c>
      <c r="B931" s="8" t="s">
        <v>2047</v>
      </c>
      <c r="C931" s="60"/>
      <c r="D931" s="62"/>
      <c r="E931" s="302"/>
      <c r="F931" s="268"/>
    </row>
    <row r="932" spans="1:6" ht="14.25" thickBot="1">
      <c r="A932" s="58" t="s">
        <v>1070</v>
      </c>
      <c r="B932" s="8" t="s">
        <v>1420</v>
      </c>
      <c r="C932" s="60" t="s">
        <v>7</v>
      </c>
      <c r="D932" s="201">
        <v>42</v>
      </c>
      <c r="E932" s="289">
        <v>0</v>
      </c>
      <c r="F932" s="270">
        <f t="shared" ref="F932:F951" si="47">ROUND(D932*E932,2)</f>
        <v>0</v>
      </c>
    </row>
    <row r="933" spans="1:6" ht="14.25" thickBot="1">
      <c r="A933" s="58" t="s">
        <v>1071</v>
      </c>
      <c r="B933" s="8" t="s">
        <v>1409</v>
      </c>
      <c r="C933" s="60" t="s">
        <v>7</v>
      </c>
      <c r="D933" s="201">
        <v>6</v>
      </c>
      <c r="E933" s="289">
        <v>0</v>
      </c>
      <c r="F933" s="270">
        <f t="shared" si="47"/>
        <v>0</v>
      </c>
    </row>
    <row r="934" spans="1:6" ht="14.25" thickBot="1">
      <c r="A934" s="58" t="s">
        <v>1072</v>
      </c>
      <c r="B934" s="8" t="s">
        <v>1073</v>
      </c>
      <c r="C934" s="60" t="s">
        <v>7</v>
      </c>
      <c r="D934" s="201">
        <v>6</v>
      </c>
      <c r="E934" s="289">
        <v>0</v>
      </c>
      <c r="F934" s="270">
        <f t="shared" si="47"/>
        <v>0</v>
      </c>
    </row>
    <row r="935" spans="1:6" ht="14.25" thickBot="1">
      <c r="A935" s="58" t="s">
        <v>1074</v>
      </c>
      <c r="B935" s="8" t="s">
        <v>1421</v>
      </c>
      <c r="C935" s="60" t="s">
        <v>7</v>
      </c>
      <c r="D935" s="201">
        <v>2</v>
      </c>
      <c r="E935" s="289">
        <v>0</v>
      </c>
      <c r="F935" s="270">
        <f t="shared" si="47"/>
        <v>0</v>
      </c>
    </row>
    <row r="936" spans="1:6" ht="14.25" thickBot="1">
      <c r="A936" s="58" t="s">
        <v>1075</v>
      </c>
      <c r="B936" s="8" t="s">
        <v>1410</v>
      </c>
      <c r="C936" s="60" t="s">
        <v>7</v>
      </c>
      <c r="D936" s="201">
        <v>2</v>
      </c>
      <c r="E936" s="289">
        <v>0</v>
      </c>
      <c r="F936" s="270">
        <f t="shared" si="47"/>
        <v>0</v>
      </c>
    </row>
    <row r="937" spans="1:6" ht="14.25" thickBot="1">
      <c r="A937" s="58" t="s">
        <v>1076</v>
      </c>
      <c r="B937" s="8" t="s">
        <v>1411</v>
      </c>
      <c r="C937" s="60" t="s">
        <v>7</v>
      </c>
      <c r="D937" s="201">
        <v>14</v>
      </c>
      <c r="E937" s="289">
        <v>0</v>
      </c>
      <c r="F937" s="270">
        <f t="shared" si="47"/>
        <v>0</v>
      </c>
    </row>
    <row r="938" spans="1:6" ht="14.25" thickBot="1">
      <c r="A938" s="58" t="s">
        <v>1077</v>
      </c>
      <c r="B938" s="8" t="s">
        <v>1407</v>
      </c>
      <c r="C938" s="60" t="s">
        <v>7</v>
      </c>
      <c r="D938" s="201">
        <v>5</v>
      </c>
      <c r="E938" s="289">
        <v>0</v>
      </c>
      <c r="F938" s="270">
        <f t="shared" si="47"/>
        <v>0</v>
      </c>
    </row>
    <row r="939" spans="1:6" ht="14.25" thickBot="1">
      <c r="A939" s="58" t="s">
        <v>1078</v>
      </c>
      <c r="B939" s="8" t="s">
        <v>1417</v>
      </c>
      <c r="C939" s="60" t="s">
        <v>7</v>
      </c>
      <c r="D939" s="201">
        <v>1</v>
      </c>
      <c r="E939" s="289">
        <v>0</v>
      </c>
      <c r="F939" s="270">
        <f t="shared" si="47"/>
        <v>0</v>
      </c>
    </row>
    <row r="940" spans="1:6" ht="14.25" thickBot="1">
      <c r="A940" s="58" t="s">
        <v>1079</v>
      </c>
      <c r="B940" s="8" t="s">
        <v>1412</v>
      </c>
      <c r="C940" s="60" t="s">
        <v>7</v>
      </c>
      <c r="D940" s="201">
        <v>2</v>
      </c>
      <c r="E940" s="289">
        <v>0</v>
      </c>
      <c r="F940" s="270">
        <f t="shared" si="47"/>
        <v>0</v>
      </c>
    </row>
    <row r="941" spans="1:6" ht="14.25" thickBot="1">
      <c r="A941" s="58" t="s">
        <v>1080</v>
      </c>
      <c r="B941" s="8" t="s">
        <v>1413</v>
      </c>
      <c r="C941" s="60" t="s">
        <v>7</v>
      </c>
      <c r="D941" s="201">
        <v>3</v>
      </c>
      <c r="E941" s="289">
        <v>0</v>
      </c>
      <c r="F941" s="270">
        <f t="shared" si="47"/>
        <v>0</v>
      </c>
    </row>
    <row r="942" spans="1:6" ht="14.25" thickBot="1">
      <c r="A942" s="58" t="s">
        <v>1081</v>
      </c>
      <c r="B942" s="8" t="s">
        <v>1422</v>
      </c>
      <c r="C942" s="60" t="s">
        <v>7</v>
      </c>
      <c r="D942" s="201">
        <v>2</v>
      </c>
      <c r="E942" s="289">
        <v>0</v>
      </c>
      <c r="F942" s="270">
        <f t="shared" si="47"/>
        <v>0</v>
      </c>
    </row>
    <row r="943" spans="1:6" ht="14.25" thickBot="1">
      <c r="A943" s="58" t="s">
        <v>1082</v>
      </c>
      <c r="B943" s="8" t="s">
        <v>1414</v>
      </c>
      <c r="C943" s="60" t="s">
        <v>7</v>
      </c>
      <c r="D943" s="201">
        <v>2</v>
      </c>
      <c r="E943" s="289">
        <v>0</v>
      </c>
      <c r="F943" s="270">
        <f t="shared" si="47"/>
        <v>0</v>
      </c>
    </row>
    <row r="944" spans="1:6" ht="14.25" thickBot="1">
      <c r="A944" s="58" t="s">
        <v>1083</v>
      </c>
      <c r="B944" s="8" t="s">
        <v>1408</v>
      </c>
      <c r="C944" s="60" t="s">
        <v>7</v>
      </c>
      <c r="D944" s="201">
        <v>2</v>
      </c>
      <c r="E944" s="289">
        <v>0</v>
      </c>
      <c r="F944" s="270">
        <f t="shared" si="47"/>
        <v>0</v>
      </c>
    </row>
    <row r="945" spans="1:6" ht="14.25" thickBot="1">
      <c r="A945" s="58" t="s">
        <v>1084</v>
      </c>
      <c r="B945" s="8" t="s">
        <v>1418</v>
      </c>
      <c r="C945" s="60" t="s">
        <v>7</v>
      </c>
      <c r="D945" s="201">
        <v>2</v>
      </c>
      <c r="E945" s="289">
        <v>0</v>
      </c>
      <c r="F945" s="270">
        <f t="shared" si="47"/>
        <v>0</v>
      </c>
    </row>
    <row r="946" spans="1:6" ht="14.25" thickBot="1">
      <c r="A946" s="58" t="s">
        <v>1085</v>
      </c>
      <c r="B946" s="8" t="s">
        <v>1419</v>
      </c>
      <c r="C946" s="60" t="s">
        <v>7</v>
      </c>
      <c r="D946" s="201">
        <v>3</v>
      </c>
      <c r="E946" s="289">
        <v>0</v>
      </c>
      <c r="F946" s="270">
        <f t="shared" si="47"/>
        <v>0</v>
      </c>
    </row>
    <row r="947" spans="1:6" ht="14.25" thickBot="1">
      <c r="A947" s="58" t="s">
        <v>1086</v>
      </c>
      <c r="B947" s="8" t="s">
        <v>1415</v>
      </c>
      <c r="C947" s="60" t="s">
        <v>7</v>
      </c>
      <c r="D947" s="201">
        <v>3</v>
      </c>
      <c r="E947" s="289">
        <v>0</v>
      </c>
      <c r="F947" s="270">
        <f t="shared" si="47"/>
        <v>0</v>
      </c>
    </row>
    <row r="948" spans="1:6" ht="14.25" thickBot="1">
      <c r="A948" s="58" t="s">
        <v>1087</v>
      </c>
      <c r="B948" s="8" t="s">
        <v>1416</v>
      </c>
      <c r="C948" s="60" t="s">
        <v>7</v>
      </c>
      <c r="D948" s="201">
        <v>39</v>
      </c>
      <c r="E948" s="289">
        <v>0</v>
      </c>
      <c r="F948" s="270">
        <f t="shared" si="47"/>
        <v>0</v>
      </c>
    </row>
    <row r="949" spans="1:6" ht="14.25" thickBot="1">
      <c r="A949" s="58" t="s">
        <v>1088</v>
      </c>
      <c r="B949" s="8" t="s">
        <v>1416</v>
      </c>
      <c r="C949" s="60" t="s">
        <v>7</v>
      </c>
      <c r="D949" s="201">
        <v>39</v>
      </c>
      <c r="E949" s="289">
        <v>0</v>
      </c>
      <c r="F949" s="270">
        <f t="shared" si="47"/>
        <v>0</v>
      </c>
    </row>
    <row r="950" spans="1:6" ht="81.75" thickBot="1">
      <c r="A950" s="58" t="s">
        <v>1089</v>
      </c>
      <c r="B950" s="8" t="s">
        <v>2048</v>
      </c>
      <c r="C950" s="60" t="s">
        <v>231</v>
      </c>
      <c r="D950" s="61">
        <v>11850</v>
      </c>
      <c r="E950" s="289">
        <v>0</v>
      </c>
      <c r="F950" s="270">
        <f t="shared" si="47"/>
        <v>0</v>
      </c>
    </row>
    <row r="951" spans="1:6" ht="41.25" thickBot="1">
      <c r="A951" s="58" t="s">
        <v>1090</v>
      </c>
      <c r="B951" s="14" t="s">
        <v>2049</v>
      </c>
      <c r="C951" s="60" t="s">
        <v>231</v>
      </c>
      <c r="D951" s="61">
        <v>11850</v>
      </c>
      <c r="E951" s="289">
        <v>0</v>
      </c>
      <c r="F951" s="270">
        <f t="shared" si="47"/>
        <v>0</v>
      </c>
    </row>
    <row r="952" spans="1:6" ht="14.25" thickBot="1">
      <c r="A952" s="324" t="s">
        <v>1091</v>
      </c>
      <c r="B952" s="194" t="s">
        <v>1346</v>
      </c>
      <c r="C952" s="56"/>
      <c r="D952" s="57"/>
      <c r="E952" s="290"/>
      <c r="F952" s="275"/>
    </row>
    <row r="953" spans="1:6" ht="54.75" thickBot="1">
      <c r="A953" s="58" t="s">
        <v>1092</v>
      </c>
      <c r="B953" s="8" t="s">
        <v>1406</v>
      </c>
      <c r="C953" s="60" t="s">
        <v>7</v>
      </c>
      <c r="D953" s="198">
        <v>39</v>
      </c>
      <c r="E953" s="289">
        <v>0</v>
      </c>
      <c r="F953" s="270">
        <f>ROUND(D953*E953,2)</f>
        <v>0</v>
      </c>
    </row>
    <row r="954" spans="1:6" ht="14.25" thickBot="1">
      <c r="A954" s="324" t="s">
        <v>1093</v>
      </c>
      <c r="B954" s="194" t="s">
        <v>279</v>
      </c>
      <c r="C954" s="56"/>
      <c r="D954" s="57"/>
      <c r="E954" s="290"/>
      <c r="F954" s="275"/>
    </row>
    <row r="955" spans="1:6" ht="95.25" thickBot="1">
      <c r="A955" s="58" t="s">
        <v>1094</v>
      </c>
      <c r="B955" s="8" t="s">
        <v>2050</v>
      </c>
      <c r="C955" s="60" t="s">
        <v>1212</v>
      </c>
      <c r="D955" s="202">
        <v>1</v>
      </c>
      <c r="E955" s="289">
        <v>0</v>
      </c>
      <c r="F955" s="270">
        <f>ROUND(D955*E955,2)</f>
        <v>0</v>
      </c>
    </row>
    <row r="956" spans="1:6" ht="189.75" thickBot="1">
      <c r="A956" s="58" t="s">
        <v>1095</v>
      </c>
      <c r="B956" s="8" t="s">
        <v>2051</v>
      </c>
      <c r="C956" s="60" t="s">
        <v>1212</v>
      </c>
      <c r="D956" s="202">
        <v>1</v>
      </c>
      <c r="E956" s="289">
        <v>0</v>
      </c>
      <c r="F956" s="270">
        <f>ROUND(D956*E956,2)</f>
        <v>0</v>
      </c>
    </row>
    <row r="957" spans="1:6" ht="41.25" thickBot="1">
      <c r="A957" s="58" t="s">
        <v>1096</v>
      </c>
      <c r="B957" s="8" t="s">
        <v>2052</v>
      </c>
      <c r="C957" s="60" t="s">
        <v>231</v>
      </c>
      <c r="D957" s="61">
        <v>11850</v>
      </c>
      <c r="E957" s="289">
        <v>0</v>
      </c>
      <c r="F957" s="270">
        <f>ROUND(D957*E957,2)</f>
        <v>0</v>
      </c>
    </row>
    <row r="958" spans="1:6" ht="122.25" thickBot="1">
      <c r="A958" s="58" t="s">
        <v>1097</v>
      </c>
      <c r="B958" s="14" t="s">
        <v>2053</v>
      </c>
      <c r="C958" s="60" t="s">
        <v>1212</v>
      </c>
      <c r="D958" s="202">
        <v>1</v>
      </c>
      <c r="E958" s="289">
        <v>0</v>
      </c>
      <c r="F958" s="270">
        <f>ROUND(D958*E958,2)</f>
        <v>0</v>
      </c>
    </row>
    <row r="959" spans="1:6">
      <c r="A959" s="323" t="s">
        <v>1098</v>
      </c>
      <c r="B959" s="3" t="s">
        <v>1099</v>
      </c>
      <c r="C959" s="1"/>
      <c r="D959" s="2"/>
      <c r="E959" s="295"/>
      <c r="F959" s="274"/>
    </row>
    <row r="960" spans="1:6" ht="14.25" thickBot="1">
      <c r="A960" s="324" t="s">
        <v>1100</v>
      </c>
      <c r="B960" s="55" t="s">
        <v>1347</v>
      </c>
      <c r="C960" s="56"/>
      <c r="D960" s="57"/>
      <c r="E960" s="316"/>
      <c r="F960" s="275"/>
    </row>
    <row r="961" spans="1:6" ht="27.75" thickBot="1">
      <c r="A961" s="58" t="s">
        <v>1101</v>
      </c>
      <c r="B961" s="8" t="s">
        <v>2054</v>
      </c>
      <c r="C961" s="60" t="s">
        <v>123</v>
      </c>
      <c r="D961" s="62">
        <v>1</v>
      </c>
      <c r="E961" s="289">
        <v>0</v>
      </c>
      <c r="F961" s="270">
        <f>ROUND(D961*E961,2)</f>
        <v>0</v>
      </c>
    </row>
    <row r="962" spans="1:6" ht="41.25" thickBot="1">
      <c r="A962" s="58" t="s">
        <v>1102</v>
      </c>
      <c r="B962" s="8" t="s">
        <v>2055</v>
      </c>
      <c r="C962" s="60" t="s">
        <v>123</v>
      </c>
      <c r="D962" s="62">
        <v>2</v>
      </c>
      <c r="E962" s="289">
        <v>0</v>
      </c>
      <c r="F962" s="270">
        <f>ROUND(D962*E962,2)</f>
        <v>0</v>
      </c>
    </row>
    <row r="963" spans="1:6" ht="27.75" thickBot="1">
      <c r="A963" s="58" t="s">
        <v>1103</v>
      </c>
      <c r="B963" s="8" t="s">
        <v>2056</v>
      </c>
      <c r="C963" s="60" t="s">
        <v>123</v>
      </c>
      <c r="D963" s="62">
        <v>1</v>
      </c>
      <c r="E963" s="289">
        <v>0</v>
      </c>
      <c r="F963" s="270">
        <f>ROUND(D963*E963,2)</f>
        <v>0</v>
      </c>
    </row>
    <row r="964" spans="1:6" ht="68.25" thickBot="1">
      <c r="A964" s="58" t="s">
        <v>1104</v>
      </c>
      <c r="B964" s="8" t="s">
        <v>2057</v>
      </c>
      <c r="C964" s="112"/>
      <c r="D964" s="61"/>
      <c r="E964" s="302"/>
      <c r="F964" s="268"/>
    </row>
    <row r="965" spans="1:6" ht="14.25" thickBot="1">
      <c r="A965" s="58" t="s">
        <v>1105</v>
      </c>
      <c r="B965" s="195" t="s">
        <v>1106</v>
      </c>
      <c r="C965" s="112" t="s">
        <v>141</v>
      </c>
      <c r="D965" s="61">
        <v>22</v>
      </c>
      <c r="E965" s="289">
        <v>0</v>
      </c>
      <c r="F965" s="270">
        <f t="shared" ref="F965:F970" si="48">ROUND(D965*E965,2)</f>
        <v>0</v>
      </c>
    </row>
    <row r="966" spans="1:6" ht="14.25" thickBot="1">
      <c r="A966" s="58" t="s">
        <v>1107</v>
      </c>
      <c r="B966" s="195" t="s">
        <v>1108</v>
      </c>
      <c r="C966" s="112" t="s">
        <v>141</v>
      </c>
      <c r="D966" s="61">
        <v>16</v>
      </c>
      <c r="E966" s="289">
        <v>0</v>
      </c>
      <c r="F966" s="270">
        <f t="shared" si="48"/>
        <v>0</v>
      </c>
    </row>
    <row r="967" spans="1:6" ht="54.75" thickBot="1">
      <c r="A967" s="58" t="s">
        <v>1109</v>
      </c>
      <c r="B967" s="8" t="s">
        <v>2058</v>
      </c>
      <c r="C967" s="60" t="s">
        <v>119</v>
      </c>
      <c r="D967" s="62">
        <v>20</v>
      </c>
      <c r="E967" s="289">
        <v>0</v>
      </c>
      <c r="F967" s="270">
        <f t="shared" si="48"/>
        <v>0</v>
      </c>
    </row>
    <row r="968" spans="1:6" ht="27.75" thickBot="1">
      <c r="A968" s="58" t="s">
        <v>1110</v>
      </c>
      <c r="B968" s="8" t="s">
        <v>2059</v>
      </c>
      <c r="C968" s="112" t="s">
        <v>141</v>
      </c>
      <c r="D968" s="61">
        <v>37</v>
      </c>
      <c r="E968" s="289">
        <v>0</v>
      </c>
      <c r="F968" s="270">
        <f t="shared" si="48"/>
        <v>0</v>
      </c>
    </row>
    <row r="969" spans="1:6" ht="41.25" thickBot="1">
      <c r="A969" s="58" t="s">
        <v>1111</v>
      </c>
      <c r="B969" s="8" t="s">
        <v>2060</v>
      </c>
      <c r="C969" s="60" t="s">
        <v>119</v>
      </c>
      <c r="D969" s="62">
        <v>4</v>
      </c>
      <c r="E969" s="289">
        <v>0</v>
      </c>
      <c r="F969" s="270">
        <f t="shared" si="48"/>
        <v>0</v>
      </c>
    </row>
    <row r="970" spans="1:6" ht="41.25" thickBot="1">
      <c r="A970" s="58" t="s">
        <v>1112</v>
      </c>
      <c r="B970" s="8" t="s">
        <v>2061</v>
      </c>
      <c r="C970" s="60" t="s">
        <v>123</v>
      </c>
      <c r="D970" s="62">
        <v>2</v>
      </c>
      <c r="E970" s="289">
        <v>0</v>
      </c>
      <c r="F970" s="270">
        <f t="shared" si="48"/>
        <v>0</v>
      </c>
    </row>
    <row r="971" spans="1:6">
      <c r="A971" s="323" t="s">
        <v>1113</v>
      </c>
      <c r="B971" s="6" t="s">
        <v>1114</v>
      </c>
      <c r="C971" s="1"/>
      <c r="D971" s="203"/>
      <c r="E971" s="295"/>
      <c r="F971" s="274"/>
    </row>
    <row r="972" spans="1:6" ht="14.25" thickBot="1">
      <c r="A972" s="324" t="s">
        <v>1115</v>
      </c>
      <c r="B972" s="55" t="s">
        <v>1116</v>
      </c>
      <c r="C972" s="56"/>
      <c r="D972" s="204"/>
      <c r="E972" s="288"/>
      <c r="F972" s="275"/>
    </row>
    <row r="973" spans="1:6" ht="81.75" thickBot="1">
      <c r="A973" s="58" t="s">
        <v>1117</v>
      </c>
      <c r="B973" s="14" t="s">
        <v>2062</v>
      </c>
      <c r="C973" s="60" t="s">
        <v>123</v>
      </c>
      <c r="D973" s="62">
        <v>1</v>
      </c>
      <c r="E973" s="289">
        <v>0</v>
      </c>
      <c r="F973" s="270">
        <f>ROUND(D973*E973,2)</f>
        <v>0</v>
      </c>
    </row>
    <row r="974" spans="1:6" ht="81.75" thickBot="1">
      <c r="A974" s="58" t="s">
        <v>1118</v>
      </c>
      <c r="B974" s="14" t="s">
        <v>2063</v>
      </c>
      <c r="C974" s="60" t="s">
        <v>141</v>
      </c>
      <c r="D974" s="168">
        <v>120</v>
      </c>
      <c r="E974" s="289">
        <v>0</v>
      </c>
      <c r="F974" s="270">
        <f>ROUND(D974*E974,2)</f>
        <v>0</v>
      </c>
    </row>
    <row r="975" spans="1:6" ht="54.75" thickBot="1">
      <c r="A975" s="58" t="s">
        <v>1119</v>
      </c>
      <c r="B975" s="14" t="s">
        <v>2064</v>
      </c>
      <c r="C975" s="60" t="s">
        <v>1120</v>
      </c>
      <c r="D975" s="168">
        <v>24</v>
      </c>
      <c r="E975" s="289">
        <v>0</v>
      </c>
      <c r="F975" s="270">
        <f>ROUND(D975*E975,2)</f>
        <v>0</v>
      </c>
    </row>
    <row r="976" spans="1:6" ht="14.25" thickBot="1">
      <c r="A976" s="58" t="s">
        <v>1121</v>
      </c>
      <c r="B976" s="14" t="s">
        <v>2065</v>
      </c>
      <c r="C976" s="60"/>
      <c r="D976" s="62"/>
      <c r="E976" s="302"/>
      <c r="F976" s="268"/>
    </row>
    <row r="977" spans="1:6" ht="14.25" thickBot="1">
      <c r="A977" s="58" t="s">
        <v>1122</v>
      </c>
      <c r="B977" s="14" t="s">
        <v>1405</v>
      </c>
      <c r="C977" s="60" t="s">
        <v>141</v>
      </c>
      <c r="D977" s="168">
        <v>72</v>
      </c>
      <c r="E977" s="289">
        <v>0</v>
      </c>
      <c r="F977" s="270">
        <f t="shared" ref="F977:F986" si="49">ROUND(D977*E977,2)</f>
        <v>0</v>
      </c>
    </row>
    <row r="978" spans="1:6" ht="14.25" thickBot="1">
      <c r="A978" s="58" t="s">
        <v>1123</v>
      </c>
      <c r="B978" s="14" t="s">
        <v>1404</v>
      </c>
      <c r="C978" s="60" t="s">
        <v>141</v>
      </c>
      <c r="D978" s="168">
        <v>40</v>
      </c>
      <c r="E978" s="289">
        <v>0</v>
      </c>
      <c r="F978" s="270">
        <f t="shared" si="49"/>
        <v>0</v>
      </c>
    </row>
    <row r="979" spans="1:6" ht="14.25" thickBot="1">
      <c r="A979" s="58" t="s">
        <v>1124</v>
      </c>
      <c r="B979" s="14" t="s">
        <v>1403</v>
      </c>
      <c r="C979" s="60" t="s">
        <v>141</v>
      </c>
      <c r="D979" s="168">
        <v>8</v>
      </c>
      <c r="E979" s="289">
        <v>0</v>
      </c>
      <c r="F979" s="270">
        <f t="shared" si="49"/>
        <v>0</v>
      </c>
    </row>
    <row r="980" spans="1:6" ht="27.75" thickBot="1">
      <c r="A980" s="58" t="s">
        <v>1125</v>
      </c>
      <c r="B980" s="14" t="s">
        <v>1402</v>
      </c>
      <c r="C980" s="60" t="s">
        <v>141</v>
      </c>
      <c r="D980" s="168">
        <v>52</v>
      </c>
      <c r="E980" s="289">
        <v>0</v>
      </c>
      <c r="F980" s="270">
        <f t="shared" si="49"/>
        <v>0</v>
      </c>
    </row>
    <row r="981" spans="1:6" ht="14.25" thickBot="1">
      <c r="A981" s="58" t="s">
        <v>1126</v>
      </c>
      <c r="B981" s="14" t="s">
        <v>1220</v>
      </c>
      <c r="C981" s="60" t="s">
        <v>141</v>
      </c>
      <c r="D981" s="168">
        <v>68</v>
      </c>
      <c r="E981" s="289">
        <v>0</v>
      </c>
      <c r="F981" s="270">
        <f t="shared" si="49"/>
        <v>0</v>
      </c>
    </row>
    <row r="982" spans="1:6" ht="41.25" thickBot="1">
      <c r="A982" s="58" t="s">
        <v>1127</v>
      </c>
      <c r="B982" s="14" t="s">
        <v>2066</v>
      </c>
      <c r="C982" s="60" t="s">
        <v>123</v>
      </c>
      <c r="D982" s="168">
        <v>4</v>
      </c>
      <c r="E982" s="289">
        <v>0</v>
      </c>
      <c r="F982" s="270">
        <f t="shared" si="49"/>
        <v>0</v>
      </c>
    </row>
    <row r="983" spans="1:6" ht="27.75" thickBot="1">
      <c r="A983" s="58" t="s">
        <v>1128</v>
      </c>
      <c r="B983" s="14" t="s">
        <v>2067</v>
      </c>
      <c r="C983" s="60" t="s">
        <v>1129</v>
      </c>
      <c r="D983" s="168">
        <v>48</v>
      </c>
      <c r="E983" s="289">
        <v>0</v>
      </c>
      <c r="F983" s="270">
        <f t="shared" si="49"/>
        <v>0</v>
      </c>
    </row>
    <row r="984" spans="1:6" ht="68.25" thickBot="1">
      <c r="A984" s="58" t="s">
        <v>814</v>
      </c>
      <c r="B984" s="8" t="s">
        <v>2068</v>
      </c>
      <c r="C984" s="60" t="s">
        <v>1120</v>
      </c>
      <c r="D984" s="168">
        <v>4</v>
      </c>
      <c r="E984" s="289">
        <v>0</v>
      </c>
      <c r="F984" s="270">
        <f t="shared" si="49"/>
        <v>0</v>
      </c>
    </row>
    <row r="985" spans="1:6" ht="54.75" thickBot="1">
      <c r="A985" s="58" t="s">
        <v>1130</v>
      </c>
      <c r="B985" s="14" t="s">
        <v>2069</v>
      </c>
      <c r="C985" s="60" t="s">
        <v>123</v>
      </c>
      <c r="D985" s="168">
        <v>1</v>
      </c>
      <c r="E985" s="289">
        <v>0</v>
      </c>
      <c r="F985" s="270">
        <f t="shared" si="49"/>
        <v>0</v>
      </c>
    </row>
    <row r="986" spans="1:6" ht="27.75" thickBot="1">
      <c r="A986" s="84" t="s">
        <v>1131</v>
      </c>
      <c r="B986" s="85" t="s">
        <v>2070</v>
      </c>
      <c r="C986" s="86" t="s">
        <v>123</v>
      </c>
      <c r="D986" s="205">
        <v>1</v>
      </c>
      <c r="E986" s="289">
        <v>0</v>
      </c>
      <c r="F986" s="285">
        <f t="shared" si="49"/>
        <v>0</v>
      </c>
    </row>
    <row r="987" spans="1:6" ht="27">
      <c r="A987" s="326" t="s">
        <v>1132</v>
      </c>
      <c r="B987" s="30" t="s">
        <v>1394</v>
      </c>
      <c r="C987" s="31"/>
      <c r="D987" s="32"/>
      <c r="E987" s="297"/>
      <c r="F987" s="273"/>
    </row>
    <row r="988" spans="1:6" ht="41.25" thickBot="1">
      <c r="A988" s="329" t="s">
        <v>1133</v>
      </c>
      <c r="B988" s="129" t="s">
        <v>2071</v>
      </c>
      <c r="C988" s="130"/>
      <c r="D988" s="206"/>
      <c r="E988" s="300"/>
      <c r="F988" s="280"/>
    </row>
    <row r="989" spans="1:6" ht="41.25" thickBot="1">
      <c r="A989" s="24" t="s">
        <v>1134</v>
      </c>
      <c r="B989" s="149" t="s">
        <v>1401</v>
      </c>
      <c r="C989" s="189" t="s">
        <v>141</v>
      </c>
      <c r="D989" s="207">
        <v>2800</v>
      </c>
      <c r="E989" s="289">
        <v>0</v>
      </c>
      <c r="F989" s="270">
        <f t="shared" ref="F989:F998" si="50">ROUND(D989*E989,2)</f>
        <v>0</v>
      </c>
    </row>
    <row r="990" spans="1:6" ht="30" thickBot="1">
      <c r="A990" s="24" t="s">
        <v>1135</v>
      </c>
      <c r="B990" s="149" t="s">
        <v>2072</v>
      </c>
      <c r="C990" s="189" t="s">
        <v>141</v>
      </c>
      <c r="D990" s="207">
        <v>6040</v>
      </c>
      <c r="E990" s="289">
        <v>0</v>
      </c>
      <c r="F990" s="270">
        <f t="shared" si="50"/>
        <v>0</v>
      </c>
    </row>
    <row r="991" spans="1:6" ht="30" thickBot="1">
      <c r="A991" s="24" t="s">
        <v>1136</v>
      </c>
      <c r="B991" s="149" t="s">
        <v>2073</v>
      </c>
      <c r="C991" s="189" t="s">
        <v>141</v>
      </c>
      <c r="D991" s="207">
        <v>5285</v>
      </c>
      <c r="E991" s="289">
        <v>0</v>
      </c>
      <c r="F991" s="270">
        <f t="shared" si="50"/>
        <v>0</v>
      </c>
    </row>
    <row r="992" spans="1:6" ht="30" thickBot="1">
      <c r="A992" s="24" t="s">
        <v>1137</v>
      </c>
      <c r="B992" s="149" t="s">
        <v>2074</v>
      </c>
      <c r="C992" s="189" t="s">
        <v>141</v>
      </c>
      <c r="D992" s="207">
        <v>2505</v>
      </c>
      <c r="E992" s="289">
        <v>0</v>
      </c>
      <c r="F992" s="270">
        <f t="shared" si="50"/>
        <v>0</v>
      </c>
    </row>
    <row r="993" spans="1:6" ht="30" thickBot="1">
      <c r="A993" s="24" t="s">
        <v>1138</v>
      </c>
      <c r="B993" s="149" t="s">
        <v>2075</v>
      </c>
      <c r="C993" s="189" t="s">
        <v>141</v>
      </c>
      <c r="D993" s="207">
        <v>1805</v>
      </c>
      <c r="E993" s="289">
        <v>0</v>
      </c>
      <c r="F993" s="270">
        <f t="shared" si="50"/>
        <v>0</v>
      </c>
    </row>
    <row r="994" spans="1:6" ht="27.75" thickBot="1">
      <c r="A994" s="24" t="s">
        <v>1139</v>
      </c>
      <c r="B994" s="149" t="s">
        <v>1225</v>
      </c>
      <c r="C994" s="189" t="s">
        <v>141</v>
      </c>
      <c r="D994" s="207">
        <v>18590</v>
      </c>
      <c r="E994" s="289">
        <v>0</v>
      </c>
      <c r="F994" s="270">
        <f t="shared" si="50"/>
        <v>0</v>
      </c>
    </row>
    <row r="995" spans="1:6" ht="27.75" thickBot="1">
      <c r="A995" s="24" t="s">
        <v>1140</v>
      </c>
      <c r="B995" s="149" t="s">
        <v>1224</v>
      </c>
      <c r="C995" s="189" t="s">
        <v>141</v>
      </c>
      <c r="D995" s="207">
        <v>18590</v>
      </c>
      <c r="E995" s="289">
        <v>0</v>
      </c>
      <c r="F995" s="270">
        <f t="shared" si="50"/>
        <v>0</v>
      </c>
    </row>
    <row r="996" spans="1:6" ht="27.75" thickBot="1">
      <c r="A996" s="24" t="s">
        <v>1141</v>
      </c>
      <c r="B996" s="149" t="s">
        <v>1223</v>
      </c>
      <c r="C996" s="189" t="s">
        <v>141</v>
      </c>
      <c r="D996" s="207">
        <v>18590</v>
      </c>
      <c r="E996" s="289">
        <v>0</v>
      </c>
      <c r="F996" s="270">
        <f t="shared" si="50"/>
        <v>0</v>
      </c>
    </row>
    <row r="997" spans="1:6" ht="41.25" thickBot="1">
      <c r="A997" s="24" t="s">
        <v>1142</v>
      </c>
      <c r="B997" s="208" t="s">
        <v>1222</v>
      </c>
      <c r="C997" s="189" t="s">
        <v>141</v>
      </c>
      <c r="D997" s="207">
        <v>2800</v>
      </c>
      <c r="E997" s="289">
        <v>0</v>
      </c>
      <c r="F997" s="270">
        <f t="shared" si="50"/>
        <v>0</v>
      </c>
    </row>
    <row r="998" spans="1:6" ht="27.75" thickBot="1">
      <c r="A998" s="28" t="s">
        <v>1143</v>
      </c>
      <c r="B998" s="209" t="s">
        <v>1221</v>
      </c>
      <c r="C998" s="192" t="s">
        <v>141</v>
      </c>
      <c r="D998" s="210">
        <v>2900</v>
      </c>
      <c r="E998" s="289">
        <v>0</v>
      </c>
      <c r="F998" s="285">
        <f t="shared" si="50"/>
        <v>0</v>
      </c>
    </row>
    <row r="999" spans="1:6" ht="27">
      <c r="A999" s="326" t="s">
        <v>1144</v>
      </c>
      <c r="B999" s="30" t="s">
        <v>1395</v>
      </c>
      <c r="C999" s="31"/>
      <c r="D999" s="32"/>
      <c r="E999" s="297"/>
      <c r="F999" s="273"/>
    </row>
    <row r="1000" spans="1:6" ht="14.25" thickBot="1">
      <c r="A1000" s="327" t="s">
        <v>1145</v>
      </c>
      <c r="B1000" s="88" t="s">
        <v>140</v>
      </c>
      <c r="C1000" s="89"/>
      <c r="D1000" s="90"/>
      <c r="E1000" s="300"/>
      <c r="F1000" s="280"/>
    </row>
    <row r="1001" spans="1:6" ht="95.25" thickBot="1">
      <c r="A1001" s="58" t="s">
        <v>1146</v>
      </c>
      <c r="B1001" s="101" t="s">
        <v>2076</v>
      </c>
      <c r="C1001" s="60" t="s">
        <v>123</v>
      </c>
      <c r="D1001" s="168">
        <v>1</v>
      </c>
      <c r="E1001" s="289">
        <v>0</v>
      </c>
      <c r="F1001" s="268">
        <f t="shared" ref="F1001:F1006" si="51">ROUND(D1001*E1001,2)</f>
        <v>0</v>
      </c>
    </row>
    <row r="1002" spans="1:6" ht="43.5" thickBot="1">
      <c r="A1002" s="58" t="s">
        <v>1147</v>
      </c>
      <c r="B1002" s="101" t="s">
        <v>2077</v>
      </c>
      <c r="C1002" s="60" t="s">
        <v>1533</v>
      </c>
      <c r="D1002" s="61">
        <v>800</v>
      </c>
      <c r="E1002" s="289">
        <v>0</v>
      </c>
      <c r="F1002" s="268">
        <f t="shared" si="51"/>
        <v>0</v>
      </c>
    </row>
    <row r="1003" spans="1:6" ht="57" thickBot="1">
      <c r="A1003" s="58" t="s">
        <v>1148</v>
      </c>
      <c r="B1003" s="101" t="s">
        <v>1687</v>
      </c>
      <c r="C1003" s="60" t="s">
        <v>1533</v>
      </c>
      <c r="D1003" s="61">
        <v>400</v>
      </c>
      <c r="E1003" s="289">
        <v>0</v>
      </c>
      <c r="F1003" s="268">
        <f t="shared" si="51"/>
        <v>0</v>
      </c>
    </row>
    <row r="1004" spans="1:6" ht="108.75" thickBot="1">
      <c r="A1004" s="58" t="s">
        <v>1149</v>
      </c>
      <c r="B1004" s="101" t="s">
        <v>2078</v>
      </c>
      <c r="C1004" s="60" t="s">
        <v>119</v>
      </c>
      <c r="D1004" s="168">
        <v>5</v>
      </c>
      <c r="E1004" s="289">
        <v>0</v>
      </c>
      <c r="F1004" s="268">
        <f t="shared" si="51"/>
        <v>0</v>
      </c>
    </row>
    <row r="1005" spans="1:6" ht="108.75" thickBot="1">
      <c r="A1005" s="58" t="s">
        <v>1150</v>
      </c>
      <c r="B1005" s="101" t="s">
        <v>2079</v>
      </c>
      <c r="C1005" s="60" t="s">
        <v>119</v>
      </c>
      <c r="D1005" s="168">
        <v>5</v>
      </c>
      <c r="E1005" s="289">
        <v>0</v>
      </c>
      <c r="F1005" s="268">
        <f t="shared" si="51"/>
        <v>0</v>
      </c>
    </row>
    <row r="1006" spans="1:6" ht="81.75" thickBot="1">
      <c r="A1006" s="58" t="s">
        <v>1151</v>
      </c>
      <c r="B1006" s="101" t="s">
        <v>2080</v>
      </c>
      <c r="C1006" s="60" t="s">
        <v>141</v>
      </c>
      <c r="D1006" s="61">
        <v>10148</v>
      </c>
      <c r="E1006" s="289">
        <v>0</v>
      </c>
      <c r="F1006" s="268">
        <f t="shared" si="51"/>
        <v>0</v>
      </c>
    </row>
    <row r="1007" spans="1:6" ht="14.25" thickBot="1">
      <c r="A1007" s="327" t="s">
        <v>1152</v>
      </c>
      <c r="B1007" s="88" t="s">
        <v>145</v>
      </c>
      <c r="C1007" s="89"/>
      <c r="D1007" s="95"/>
      <c r="E1007" s="320"/>
      <c r="F1007" s="280"/>
    </row>
    <row r="1008" spans="1:6" ht="135.75" thickBot="1">
      <c r="A1008" s="58" t="s">
        <v>1153</v>
      </c>
      <c r="B1008" s="103" t="s">
        <v>2081</v>
      </c>
      <c r="C1008" s="60" t="s">
        <v>119</v>
      </c>
      <c r="D1008" s="168">
        <v>10</v>
      </c>
      <c r="E1008" s="289">
        <v>0</v>
      </c>
      <c r="F1008" s="268">
        <f t="shared" ref="F1008:F1015" si="52">ROUND(D1008*E1008,2)</f>
        <v>0</v>
      </c>
    </row>
    <row r="1009" spans="1:6" ht="189.75" thickBot="1">
      <c r="A1009" s="58" t="s">
        <v>1154</v>
      </c>
      <c r="B1009" s="101" t="s">
        <v>2082</v>
      </c>
      <c r="C1009" s="60" t="s">
        <v>141</v>
      </c>
      <c r="D1009" s="61">
        <v>6342</v>
      </c>
      <c r="E1009" s="289">
        <v>0</v>
      </c>
      <c r="F1009" s="268">
        <f t="shared" si="52"/>
        <v>0</v>
      </c>
    </row>
    <row r="1010" spans="1:6" ht="189.75" thickBot="1">
      <c r="A1010" s="58" t="s">
        <v>1155</v>
      </c>
      <c r="B1010" s="103" t="s">
        <v>1478</v>
      </c>
      <c r="C1010" s="60" t="s">
        <v>141</v>
      </c>
      <c r="D1010" s="61">
        <v>1550</v>
      </c>
      <c r="E1010" s="289">
        <v>0</v>
      </c>
      <c r="F1010" s="268">
        <f t="shared" si="52"/>
        <v>0</v>
      </c>
    </row>
    <row r="1011" spans="1:6" ht="189.75" thickBot="1">
      <c r="A1011" s="58" t="s">
        <v>1156</v>
      </c>
      <c r="B1011" s="101" t="s">
        <v>2083</v>
      </c>
      <c r="C1011" s="60" t="s">
        <v>141</v>
      </c>
      <c r="D1011" s="61">
        <v>1328</v>
      </c>
      <c r="E1011" s="289">
        <v>0</v>
      </c>
      <c r="F1011" s="268">
        <f t="shared" si="52"/>
        <v>0</v>
      </c>
    </row>
    <row r="1012" spans="1:6" ht="189.75" thickBot="1">
      <c r="A1012" s="58" t="s">
        <v>1157</v>
      </c>
      <c r="B1012" s="103" t="s">
        <v>1400</v>
      </c>
      <c r="C1012" s="60" t="s">
        <v>141</v>
      </c>
      <c r="D1012" s="61">
        <v>871</v>
      </c>
      <c r="E1012" s="289">
        <v>0</v>
      </c>
      <c r="F1012" s="268">
        <f t="shared" si="52"/>
        <v>0</v>
      </c>
    </row>
    <row r="1013" spans="1:6" ht="189.75" thickBot="1">
      <c r="A1013" s="58" t="s">
        <v>1158</v>
      </c>
      <c r="B1013" s="103" t="s">
        <v>1399</v>
      </c>
      <c r="C1013" s="60" t="s">
        <v>141</v>
      </c>
      <c r="D1013" s="61">
        <v>100</v>
      </c>
      <c r="E1013" s="289">
        <v>0</v>
      </c>
      <c r="F1013" s="268">
        <f t="shared" si="52"/>
        <v>0</v>
      </c>
    </row>
    <row r="1014" spans="1:6" ht="189.75" thickBot="1">
      <c r="A1014" s="58" t="s">
        <v>1159</v>
      </c>
      <c r="B1014" s="101" t="s">
        <v>2084</v>
      </c>
      <c r="C1014" s="60" t="s">
        <v>141</v>
      </c>
      <c r="D1014" s="61">
        <v>19</v>
      </c>
      <c r="E1014" s="289">
        <v>0</v>
      </c>
      <c r="F1014" s="268">
        <f t="shared" si="52"/>
        <v>0</v>
      </c>
    </row>
    <row r="1015" spans="1:6" ht="108.75" thickBot="1">
      <c r="A1015" s="58" t="s">
        <v>1160</v>
      </c>
      <c r="B1015" s="103" t="s">
        <v>2085</v>
      </c>
      <c r="C1015" s="60" t="s">
        <v>119</v>
      </c>
      <c r="D1015" s="168">
        <v>1</v>
      </c>
      <c r="E1015" s="289">
        <v>0</v>
      </c>
      <c r="F1015" s="268">
        <f t="shared" si="52"/>
        <v>0</v>
      </c>
    </row>
    <row r="1016" spans="1:6" ht="14.25" thickBot="1">
      <c r="A1016" s="327" t="s">
        <v>1161</v>
      </c>
      <c r="B1016" s="211" t="s">
        <v>1348</v>
      </c>
      <c r="C1016" s="212"/>
      <c r="D1016" s="95"/>
      <c r="E1016" s="320"/>
      <c r="F1016" s="280"/>
    </row>
    <row r="1017" spans="1:6" ht="176.25" thickBot="1">
      <c r="A1017" s="58" t="s">
        <v>1162</v>
      </c>
      <c r="B1017" s="101" t="s">
        <v>2086</v>
      </c>
      <c r="C1017" s="60" t="s">
        <v>123</v>
      </c>
      <c r="D1017" s="168">
        <v>1</v>
      </c>
      <c r="E1017" s="289">
        <v>0</v>
      </c>
      <c r="F1017" s="268">
        <f>ROUND(D1017*E1017,2)</f>
        <v>0</v>
      </c>
    </row>
    <row r="1018" spans="1:6" ht="149.25" thickBot="1">
      <c r="A1018" s="58" t="s">
        <v>1163</v>
      </c>
      <c r="B1018" s="101" t="s">
        <v>2087</v>
      </c>
      <c r="C1018" s="60" t="s">
        <v>123</v>
      </c>
      <c r="D1018" s="168">
        <v>1</v>
      </c>
      <c r="E1018" s="289">
        <v>0</v>
      </c>
      <c r="F1018" s="268">
        <f>ROUND(D1018*E1018,2)</f>
        <v>0</v>
      </c>
    </row>
    <row r="1019" spans="1:6" ht="14.25" thickBot="1">
      <c r="A1019" s="327" t="s">
        <v>1164</v>
      </c>
      <c r="B1019" s="88" t="s">
        <v>1165</v>
      </c>
      <c r="C1019" s="89"/>
      <c r="D1019" s="95"/>
      <c r="E1019" s="320"/>
      <c r="F1019" s="280"/>
    </row>
    <row r="1020" spans="1:6" ht="178.5" thickBot="1">
      <c r="A1020" s="58" t="s">
        <v>1166</v>
      </c>
      <c r="B1020" s="101" t="s">
        <v>2088</v>
      </c>
      <c r="C1020" s="60" t="s">
        <v>141</v>
      </c>
      <c r="D1020" s="61">
        <v>32</v>
      </c>
      <c r="E1020" s="289">
        <v>0</v>
      </c>
      <c r="F1020" s="268">
        <f>ROUND(D1020*E1020,2)</f>
        <v>0</v>
      </c>
    </row>
    <row r="1021" spans="1:6" ht="243.75" thickBot="1">
      <c r="A1021" s="58" t="s">
        <v>1167</v>
      </c>
      <c r="B1021" s="105" t="s">
        <v>2089</v>
      </c>
      <c r="C1021" s="213" t="s">
        <v>141</v>
      </c>
      <c r="D1021" s="214">
        <v>12</v>
      </c>
      <c r="E1021" s="289">
        <v>0</v>
      </c>
      <c r="F1021" s="268">
        <f>ROUND(D1021*E1021,2)</f>
        <v>0</v>
      </c>
    </row>
    <row r="1022" spans="1:6" ht="243.75" thickBot="1">
      <c r="A1022" s="215" t="s">
        <v>1168</v>
      </c>
      <c r="B1022" s="105" t="s">
        <v>2090</v>
      </c>
      <c r="C1022" s="213" t="s">
        <v>141</v>
      </c>
      <c r="D1022" s="214">
        <v>8</v>
      </c>
      <c r="E1022" s="289">
        <v>0</v>
      </c>
      <c r="F1022" s="268">
        <f>ROUND(D1022*E1022,2)</f>
        <v>0</v>
      </c>
    </row>
    <row r="1023" spans="1:6" ht="243.75" thickBot="1">
      <c r="A1023" s="215" t="s">
        <v>1169</v>
      </c>
      <c r="B1023" s="105" t="s">
        <v>2091</v>
      </c>
      <c r="C1023" s="213" t="s">
        <v>141</v>
      </c>
      <c r="D1023" s="214">
        <v>32</v>
      </c>
      <c r="E1023" s="289">
        <v>0</v>
      </c>
      <c r="F1023" s="268">
        <f>ROUND(D1023*E1023,2)</f>
        <v>0</v>
      </c>
    </row>
    <row r="1024" spans="1:6" ht="14.25" thickBot="1">
      <c r="A1024" s="327" t="s">
        <v>1170</v>
      </c>
      <c r="B1024" s="88" t="s">
        <v>1171</v>
      </c>
      <c r="C1024" s="89"/>
      <c r="D1024" s="95"/>
      <c r="E1024" s="320"/>
      <c r="F1024" s="280"/>
    </row>
    <row r="1025" spans="1:6" ht="230.25" thickBot="1">
      <c r="A1025" s="58" t="s">
        <v>1172</v>
      </c>
      <c r="B1025" s="105" t="s">
        <v>2092</v>
      </c>
      <c r="C1025" s="60" t="s">
        <v>141</v>
      </c>
      <c r="D1025" s="61">
        <v>24</v>
      </c>
      <c r="E1025" s="289">
        <v>0</v>
      </c>
      <c r="F1025" s="268">
        <f>ROUND(D1025*E1025,2)</f>
        <v>0</v>
      </c>
    </row>
    <row r="1026" spans="1:6" ht="14.25" thickBot="1">
      <c r="A1026" s="327" t="s">
        <v>1173</v>
      </c>
      <c r="B1026" s="88" t="s">
        <v>1174</v>
      </c>
      <c r="C1026" s="89"/>
      <c r="D1026" s="95"/>
      <c r="E1026" s="320"/>
      <c r="F1026" s="280"/>
    </row>
    <row r="1027" spans="1:6" ht="95.25" thickBot="1">
      <c r="A1027" s="58" t="s">
        <v>1175</v>
      </c>
      <c r="B1027" s="101" t="s">
        <v>2093</v>
      </c>
      <c r="C1027" s="60" t="s">
        <v>119</v>
      </c>
      <c r="D1027" s="168">
        <v>1</v>
      </c>
      <c r="E1027" s="289">
        <v>0</v>
      </c>
      <c r="F1027" s="268">
        <f>ROUND(D1027*E1027,2)</f>
        <v>0</v>
      </c>
    </row>
    <row r="1028" spans="1:6" ht="14.25" thickBot="1">
      <c r="A1028" s="327" t="s">
        <v>1176</v>
      </c>
      <c r="B1028" s="88" t="s">
        <v>1177</v>
      </c>
      <c r="C1028" s="216"/>
      <c r="D1028" s="90"/>
      <c r="E1028" s="321"/>
      <c r="F1028" s="280"/>
    </row>
    <row r="1029" spans="1:6" ht="54.75" thickBot="1">
      <c r="A1029" s="58" t="s">
        <v>1178</v>
      </c>
      <c r="B1029" s="101" t="s">
        <v>2094</v>
      </c>
      <c r="C1029" s="60" t="s">
        <v>141</v>
      </c>
      <c r="D1029" s="61">
        <v>162</v>
      </c>
      <c r="E1029" s="289">
        <v>0</v>
      </c>
      <c r="F1029" s="268">
        <f t="shared" ref="F1029:F1036" si="53">ROUND(D1029*E1029,2)</f>
        <v>0</v>
      </c>
    </row>
    <row r="1030" spans="1:6" ht="54.75" thickBot="1">
      <c r="A1030" s="58" t="s">
        <v>1179</v>
      </c>
      <c r="B1030" s="101" t="s">
        <v>2095</v>
      </c>
      <c r="C1030" s="60" t="s">
        <v>141</v>
      </c>
      <c r="D1030" s="61">
        <v>336</v>
      </c>
      <c r="E1030" s="289">
        <v>0</v>
      </c>
      <c r="F1030" s="268">
        <f t="shared" si="53"/>
        <v>0</v>
      </c>
    </row>
    <row r="1031" spans="1:6" ht="54.75" thickBot="1">
      <c r="A1031" s="58" t="s">
        <v>1180</v>
      </c>
      <c r="B1031" s="101" t="s">
        <v>2096</v>
      </c>
      <c r="C1031" s="60" t="s">
        <v>141</v>
      </c>
      <c r="D1031" s="61">
        <v>9</v>
      </c>
      <c r="E1031" s="289">
        <v>0</v>
      </c>
      <c r="F1031" s="268">
        <f t="shared" si="53"/>
        <v>0</v>
      </c>
    </row>
    <row r="1032" spans="1:6" ht="54.75" thickBot="1">
      <c r="A1032" s="58" t="s">
        <v>1181</v>
      </c>
      <c r="B1032" s="101" t="s">
        <v>2097</v>
      </c>
      <c r="C1032" s="60" t="s">
        <v>141</v>
      </c>
      <c r="D1032" s="61">
        <v>2550</v>
      </c>
      <c r="E1032" s="289">
        <v>0</v>
      </c>
      <c r="F1032" s="268">
        <f t="shared" si="53"/>
        <v>0</v>
      </c>
    </row>
    <row r="1033" spans="1:6" ht="41.25" thickBot="1">
      <c r="A1033" s="58" t="s">
        <v>1182</v>
      </c>
      <c r="B1033" s="101" t="s">
        <v>2098</v>
      </c>
      <c r="C1033" s="60" t="s">
        <v>119</v>
      </c>
      <c r="D1033" s="168">
        <v>10</v>
      </c>
      <c r="E1033" s="289">
        <v>0</v>
      </c>
      <c r="F1033" s="268">
        <f t="shared" si="53"/>
        <v>0</v>
      </c>
    </row>
    <row r="1034" spans="1:6" ht="41.25" thickBot="1">
      <c r="A1034" s="58" t="s">
        <v>1183</v>
      </c>
      <c r="B1034" s="101" t="s">
        <v>2099</v>
      </c>
      <c r="C1034" s="60" t="s">
        <v>119</v>
      </c>
      <c r="D1034" s="168">
        <v>13</v>
      </c>
      <c r="E1034" s="289">
        <v>0</v>
      </c>
      <c r="F1034" s="268">
        <f t="shared" si="53"/>
        <v>0</v>
      </c>
    </row>
    <row r="1035" spans="1:6" ht="41.25" thickBot="1">
      <c r="A1035" s="58" t="s">
        <v>1184</v>
      </c>
      <c r="B1035" s="101" t="s">
        <v>2100</v>
      </c>
      <c r="C1035" s="60" t="s">
        <v>119</v>
      </c>
      <c r="D1035" s="168">
        <v>9</v>
      </c>
      <c r="E1035" s="289">
        <v>0</v>
      </c>
      <c r="F1035" s="268">
        <f t="shared" si="53"/>
        <v>0</v>
      </c>
    </row>
    <row r="1036" spans="1:6" ht="41.25" thickBot="1">
      <c r="A1036" s="58" t="s">
        <v>1185</v>
      </c>
      <c r="B1036" s="101" t="s">
        <v>2101</v>
      </c>
      <c r="C1036" s="60" t="s">
        <v>119</v>
      </c>
      <c r="D1036" s="168">
        <v>10</v>
      </c>
      <c r="E1036" s="289">
        <v>0</v>
      </c>
      <c r="F1036" s="268">
        <f t="shared" si="53"/>
        <v>0</v>
      </c>
    </row>
    <row r="1037" spans="1:6" ht="14.25" thickBot="1">
      <c r="A1037" s="327" t="s">
        <v>1186</v>
      </c>
      <c r="B1037" s="88" t="s">
        <v>1187</v>
      </c>
      <c r="C1037" s="216"/>
      <c r="D1037" s="90"/>
      <c r="E1037" s="321"/>
      <c r="F1037" s="280"/>
    </row>
    <row r="1038" spans="1:6" ht="86.25" thickBot="1">
      <c r="A1038" s="65" t="s">
        <v>1188</v>
      </c>
      <c r="B1038" s="105" t="s">
        <v>2102</v>
      </c>
      <c r="C1038" s="11" t="s">
        <v>1539</v>
      </c>
      <c r="D1038" s="12">
        <v>7</v>
      </c>
      <c r="E1038" s="289">
        <v>0</v>
      </c>
      <c r="F1038" s="268">
        <f>ROUND(D1038*E1038,2)</f>
        <v>0</v>
      </c>
    </row>
    <row r="1039" spans="1:6" ht="70.5" thickBot="1">
      <c r="A1039" s="65" t="s">
        <v>1189</v>
      </c>
      <c r="B1039" s="105" t="s">
        <v>2103</v>
      </c>
      <c r="C1039" s="11" t="s">
        <v>1539</v>
      </c>
      <c r="D1039" s="12">
        <v>7</v>
      </c>
      <c r="E1039" s="289">
        <v>0</v>
      </c>
      <c r="F1039" s="268">
        <f>ROUND(D1039*E1039,2)</f>
        <v>0</v>
      </c>
    </row>
    <row r="1040" spans="1:6" s="68" customFormat="1" ht="14.25" thickBot="1">
      <c r="A1040" s="329" t="s">
        <v>1254</v>
      </c>
      <c r="B1040" s="217" t="s">
        <v>1256</v>
      </c>
      <c r="C1040" s="218"/>
      <c r="D1040" s="183"/>
      <c r="E1040" s="307"/>
      <c r="F1040" s="280"/>
    </row>
    <row r="1041" spans="1:6" s="68" customFormat="1" ht="41.25" thickBot="1">
      <c r="A1041" s="65" t="s">
        <v>1255</v>
      </c>
      <c r="B1041" s="105" t="s">
        <v>2104</v>
      </c>
      <c r="C1041" s="60" t="s">
        <v>119</v>
      </c>
      <c r="D1041" s="21">
        <v>26</v>
      </c>
      <c r="E1041" s="289">
        <v>0</v>
      </c>
      <c r="F1041" s="268">
        <f>ROUND(D1041*E1041,2)</f>
        <v>0</v>
      </c>
    </row>
    <row r="1044" spans="1:6" s="67" customFormat="1" ht="14.25" thickBot="1">
      <c r="A1044" s="4" t="s">
        <v>1483</v>
      </c>
      <c r="B1044" s="4"/>
      <c r="C1044" s="4"/>
      <c r="D1044" s="5"/>
      <c r="E1044" s="4"/>
      <c r="F1044" s="4"/>
    </row>
    <row r="1045" spans="1:6" s="52" customFormat="1" ht="14.25" thickBot="1">
      <c r="A1045" s="219"/>
      <c r="B1045" s="220" t="s">
        <v>1190</v>
      </c>
      <c r="C1045" s="221"/>
      <c r="D1045" s="222"/>
      <c r="E1045" s="221"/>
      <c r="F1045" s="266">
        <f>SUM(F1046,F1049,F1051,F1054,F1057,F1063,F1072,F1088,F1090,F1094,F1096)</f>
        <v>0</v>
      </c>
    </row>
    <row r="1046" spans="1:6" s="72" customFormat="1">
      <c r="A1046" s="223" t="s">
        <v>1383</v>
      </c>
      <c r="B1046" s="224" t="s">
        <v>138</v>
      </c>
      <c r="C1046" s="225"/>
      <c r="D1046" s="33"/>
      <c r="E1046" s="226"/>
      <c r="F1046" s="267">
        <f>SUM(F1047,F1048)</f>
        <v>0</v>
      </c>
    </row>
    <row r="1047" spans="1:6" s="72" customFormat="1">
      <c r="A1047" s="227" t="s">
        <v>4</v>
      </c>
      <c r="B1047" s="228" t="s">
        <v>1485</v>
      </c>
      <c r="C1047" s="34"/>
      <c r="D1047" s="35"/>
      <c r="E1047" s="229"/>
      <c r="F1047" s="268">
        <f>SUM(F5:F91)</f>
        <v>0</v>
      </c>
    </row>
    <row r="1048" spans="1:6" s="72" customFormat="1">
      <c r="A1048" s="227" t="s">
        <v>227</v>
      </c>
      <c r="B1048" s="228" t="s">
        <v>1486</v>
      </c>
      <c r="C1048" s="34"/>
      <c r="D1048" s="35"/>
      <c r="E1048" s="229"/>
      <c r="F1048" s="268">
        <f>SUM(F93:F143)</f>
        <v>0</v>
      </c>
    </row>
    <row r="1049" spans="1:6" s="72" customFormat="1" ht="27">
      <c r="A1049" s="36" t="s">
        <v>11</v>
      </c>
      <c r="B1049" s="37" t="s">
        <v>1384</v>
      </c>
      <c r="C1049" s="38"/>
      <c r="D1049" s="39"/>
      <c r="E1049" s="230"/>
      <c r="F1049" s="269">
        <f>SUM(F1050)</f>
        <v>0</v>
      </c>
    </row>
    <row r="1050" spans="1:6" s="72" customFormat="1">
      <c r="A1050" s="227" t="s">
        <v>12</v>
      </c>
      <c r="B1050" s="228" t="s">
        <v>1487</v>
      </c>
      <c r="C1050" s="231"/>
      <c r="D1050" s="232"/>
      <c r="E1050" s="229"/>
      <c r="F1050" s="268">
        <f>SUM(F146:F158)</f>
        <v>0</v>
      </c>
    </row>
    <row r="1051" spans="1:6" s="72" customFormat="1" ht="27">
      <c r="A1051" s="36" t="s">
        <v>16</v>
      </c>
      <c r="B1051" s="37" t="s">
        <v>1386</v>
      </c>
      <c r="C1051" s="38"/>
      <c r="D1051" s="39"/>
      <c r="E1051" s="230"/>
      <c r="F1051" s="269">
        <f>SUM(F1052:F1053)</f>
        <v>0</v>
      </c>
    </row>
    <row r="1052" spans="1:6" s="72" customFormat="1">
      <c r="A1052" s="227" t="s">
        <v>17</v>
      </c>
      <c r="B1052" s="228" t="s">
        <v>1488</v>
      </c>
      <c r="C1052" s="231"/>
      <c r="D1052" s="232"/>
      <c r="E1052" s="229"/>
      <c r="F1052" s="268">
        <f>SUM(F161:F165)</f>
        <v>0</v>
      </c>
    </row>
    <row r="1053" spans="1:6" s="72" customFormat="1">
      <c r="A1053" s="227" t="s">
        <v>20</v>
      </c>
      <c r="B1053" s="228" t="s">
        <v>1489</v>
      </c>
      <c r="C1053" s="231"/>
      <c r="D1053" s="233"/>
      <c r="E1053" s="234"/>
      <c r="F1053" s="268">
        <f>SUM(F167:F199)</f>
        <v>0</v>
      </c>
    </row>
    <row r="1054" spans="1:6" s="72" customFormat="1" ht="27">
      <c r="A1054" s="235" t="s">
        <v>1385</v>
      </c>
      <c r="B1054" s="236" t="s">
        <v>1331</v>
      </c>
      <c r="C1054" s="237"/>
      <c r="D1054" s="238"/>
      <c r="E1054" s="239"/>
      <c r="F1054" s="269">
        <f>SUM(F1055:F1056)</f>
        <v>0</v>
      </c>
    </row>
    <row r="1055" spans="1:6" s="72" customFormat="1">
      <c r="A1055" s="227" t="s">
        <v>37</v>
      </c>
      <c r="B1055" s="228" t="s">
        <v>1485</v>
      </c>
      <c r="C1055" s="34"/>
      <c r="D1055" s="35"/>
      <c r="E1055" s="229"/>
      <c r="F1055" s="268">
        <f>SUM(F202:F300)</f>
        <v>0</v>
      </c>
    </row>
    <row r="1056" spans="1:6" s="72" customFormat="1">
      <c r="A1056" s="227" t="s">
        <v>39</v>
      </c>
      <c r="B1056" s="228" t="s">
        <v>1497</v>
      </c>
      <c r="C1056" s="34"/>
      <c r="D1056" s="35"/>
      <c r="E1056" s="229"/>
      <c r="F1056" s="268">
        <f>SUM(F302:F403)</f>
        <v>0</v>
      </c>
    </row>
    <row r="1057" spans="1:6" s="72" customFormat="1" ht="40.5">
      <c r="A1057" s="36" t="s">
        <v>73</v>
      </c>
      <c r="B1057" s="37" t="s">
        <v>1387</v>
      </c>
      <c r="C1057" s="240"/>
      <c r="D1057" s="39"/>
      <c r="E1057" s="230"/>
      <c r="F1057" s="269">
        <f>SUM(F1058:F1062)</f>
        <v>0</v>
      </c>
    </row>
    <row r="1058" spans="1:6" s="72" customFormat="1">
      <c r="A1058" s="227" t="s">
        <v>74</v>
      </c>
      <c r="B1058" s="228" t="s">
        <v>1490</v>
      </c>
      <c r="C1058" s="231"/>
      <c r="D1058" s="232"/>
      <c r="E1058" s="229"/>
      <c r="F1058" s="268">
        <f>SUM(F406:F440)</f>
        <v>0</v>
      </c>
    </row>
    <row r="1059" spans="1:6" s="72" customFormat="1">
      <c r="A1059" s="227" t="s">
        <v>84</v>
      </c>
      <c r="B1059" s="228" t="s">
        <v>1491</v>
      </c>
      <c r="C1059" s="231"/>
      <c r="D1059" s="233"/>
      <c r="E1059" s="241"/>
      <c r="F1059" s="268">
        <f>SUM(F442:F445)</f>
        <v>0</v>
      </c>
    </row>
    <row r="1060" spans="1:6" s="72" customFormat="1">
      <c r="A1060" s="227" t="s">
        <v>1492</v>
      </c>
      <c r="B1060" s="228" t="s">
        <v>1493</v>
      </c>
      <c r="C1060" s="242"/>
      <c r="D1060" s="243"/>
      <c r="E1060" s="242"/>
      <c r="F1060" s="268">
        <f>SUM(F447:F450)</f>
        <v>0</v>
      </c>
    </row>
    <row r="1061" spans="1:6" s="72" customFormat="1">
      <c r="A1061" s="227" t="s">
        <v>1494</v>
      </c>
      <c r="B1061" s="228" t="s">
        <v>1495</v>
      </c>
      <c r="C1061" s="242"/>
      <c r="D1061" s="243"/>
      <c r="E1061" s="242"/>
      <c r="F1061" s="268">
        <f>SUM(F452:F466)</f>
        <v>0</v>
      </c>
    </row>
    <row r="1062" spans="1:6" s="72" customFormat="1">
      <c r="A1062" s="227" t="s">
        <v>527</v>
      </c>
      <c r="B1062" s="228" t="s">
        <v>1496</v>
      </c>
      <c r="C1062" s="231"/>
      <c r="D1062" s="244"/>
      <c r="E1062" s="241"/>
      <c r="F1062" s="268">
        <f>SUM(F468:F474)</f>
        <v>0</v>
      </c>
    </row>
    <row r="1063" spans="1:6" s="72" customFormat="1" ht="40.5">
      <c r="A1063" s="36" t="s">
        <v>91</v>
      </c>
      <c r="B1063" s="37" t="s">
        <v>1389</v>
      </c>
      <c r="C1063" s="240"/>
      <c r="D1063" s="39"/>
      <c r="E1063" s="230"/>
      <c r="F1063" s="269">
        <f>SUM(F1064:F1071)</f>
        <v>0</v>
      </c>
    </row>
    <row r="1064" spans="1:6" s="72" customFormat="1">
      <c r="A1064" s="227" t="s">
        <v>92</v>
      </c>
      <c r="B1064" s="228" t="s">
        <v>1498</v>
      </c>
      <c r="C1064" s="245"/>
      <c r="D1064" s="246"/>
      <c r="E1064" s="247"/>
      <c r="F1064" s="270">
        <f>SUM(F477:F511)</f>
        <v>0</v>
      </c>
    </row>
    <row r="1065" spans="1:6" s="72" customFormat="1">
      <c r="A1065" s="227" t="s">
        <v>94</v>
      </c>
      <c r="B1065" s="228" t="s">
        <v>1499</v>
      </c>
      <c r="C1065" s="248"/>
      <c r="D1065" s="246"/>
      <c r="E1065" s="249"/>
      <c r="F1065" s="270">
        <f>SUM(F513:F538)</f>
        <v>0</v>
      </c>
    </row>
    <row r="1066" spans="1:6" s="72" customFormat="1">
      <c r="A1066" s="227" t="s">
        <v>588</v>
      </c>
      <c r="B1066" s="228" t="s">
        <v>1500</v>
      </c>
      <c r="C1066" s="248"/>
      <c r="D1066" s="246"/>
      <c r="E1066" s="249"/>
      <c r="F1066" s="270">
        <f>SUM(F540:F563)</f>
        <v>0</v>
      </c>
    </row>
    <row r="1067" spans="1:6" s="72" customFormat="1">
      <c r="A1067" s="227" t="s">
        <v>633</v>
      </c>
      <c r="B1067" s="228" t="s">
        <v>1501</v>
      </c>
      <c r="C1067" s="248"/>
      <c r="D1067" s="246"/>
      <c r="E1067" s="249"/>
      <c r="F1067" s="270">
        <f>SUM(F565:F593)</f>
        <v>0</v>
      </c>
    </row>
    <row r="1068" spans="1:6" s="72" customFormat="1">
      <c r="A1068" s="227" t="s">
        <v>665</v>
      </c>
      <c r="B1068" s="228" t="s">
        <v>1502</v>
      </c>
      <c r="C1068" s="248"/>
      <c r="D1068" s="246"/>
      <c r="E1068" s="249"/>
      <c r="F1068" s="270">
        <f>SUM(F595:F604)</f>
        <v>0</v>
      </c>
    </row>
    <row r="1069" spans="1:6" s="72" customFormat="1">
      <c r="A1069" s="227" t="s">
        <v>680</v>
      </c>
      <c r="B1069" s="228" t="s">
        <v>1503</v>
      </c>
      <c r="C1069" s="248"/>
      <c r="D1069" s="246"/>
      <c r="E1069" s="249"/>
      <c r="F1069" s="270">
        <f>SUM(F606:F617)</f>
        <v>0</v>
      </c>
    </row>
    <row r="1070" spans="1:6" s="72" customFormat="1">
      <c r="A1070" s="227" t="s">
        <v>701</v>
      </c>
      <c r="B1070" s="228" t="s">
        <v>1504</v>
      </c>
      <c r="C1070" s="248"/>
      <c r="D1070" s="246"/>
      <c r="E1070" s="249"/>
      <c r="F1070" s="270">
        <f>SUM(F619:F627)</f>
        <v>0</v>
      </c>
    </row>
    <row r="1071" spans="1:6" s="72" customFormat="1">
      <c r="A1071" s="227" t="s">
        <v>717</v>
      </c>
      <c r="B1071" s="228" t="s">
        <v>1505</v>
      </c>
      <c r="C1071" s="248"/>
      <c r="D1071" s="246"/>
      <c r="E1071" s="249"/>
      <c r="F1071" s="270">
        <f>SUM(F629:F631)</f>
        <v>0</v>
      </c>
    </row>
    <row r="1072" spans="1:6" s="72" customFormat="1" ht="27">
      <c r="A1072" s="36" t="s">
        <v>100</v>
      </c>
      <c r="B1072" s="37" t="s">
        <v>1390</v>
      </c>
      <c r="C1072" s="38"/>
      <c r="D1072" s="39"/>
      <c r="E1072" s="230"/>
      <c r="F1072" s="269">
        <f>SUM(F1073:F1087)</f>
        <v>0</v>
      </c>
    </row>
    <row r="1073" spans="1:6" s="72" customFormat="1">
      <c r="A1073" s="227" t="s">
        <v>101</v>
      </c>
      <c r="B1073" s="228" t="s">
        <v>1488</v>
      </c>
      <c r="C1073" s="231"/>
      <c r="D1073" s="232"/>
      <c r="E1073" s="229"/>
      <c r="F1073" s="268">
        <f>SUM(F634:F640)</f>
        <v>0</v>
      </c>
    </row>
    <row r="1074" spans="1:6" s="72" customFormat="1">
      <c r="A1074" s="227" t="s">
        <v>110</v>
      </c>
      <c r="B1074" s="228" t="s">
        <v>1506</v>
      </c>
      <c r="C1074" s="231"/>
      <c r="D1074" s="233"/>
      <c r="E1074" s="234"/>
      <c r="F1074" s="268">
        <f>SUM(F642:F647)</f>
        <v>0</v>
      </c>
    </row>
    <row r="1075" spans="1:6" s="250" customFormat="1">
      <c r="A1075" s="227" t="s">
        <v>117</v>
      </c>
      <c r="B1075" s="228" t="s">
        <v>1507</v>
      </c>
      <c r="C1075" s="231"/>
      <c r="D1075" s="233"/>
      <c r="E1075" s="234"/>
      <c r="F1075" s="268">
        <f>SUM(F649:F654)</f>
        <v>0</v>
      </c>
    </row>
    <row r="1076" spans="1:6" s="72" customFormat="1">
      <c r="A1076" s="227" t="s">
        <v>126</v>
      </c>
      <c r="B1076" s="228" t="s">
        <v>1508</v>
      </c>
      <c r="C1076" s="231"/>
      <c r="D1076" s="233"/>
      <c r="E1076" s="234"/>
      <c r="F1076" s="268">
        <f>SUM(F656:F657)</f>
        <v>0</v>
      </c>
    </row>
    <row r="1077" spans="1:6" s="250" customFormat="1">
      <c r="A1077" s="227" t="s">
        <v>129</v>
      </c>
      <c r="B1077" s="228" t="s">
        <v>1509</v>
      </c>
      <c r="C1077" s="231"/>
      <c r="D1077" s="233"/>
      <c r="E1077" s="234"/>
      <c r="F1077" s="268">
        <f>SUM(F659:F663)</f>
        <v>0</v>
      </c>
    </row>
    <row r="1078" spans="1:6" s="250" customFormat="1">
      <c r="A1078" s="227" t="s">
        <v>133</v>
      </c>
      <c r="B1078" s="228" t="s">
        <v>1510</v>
      </c>
      <c r="C1078" s="231"/>
      <c r="D1078" s="233"/>
      <c r="E1078" s="234"/>
      <c r="F1078" s="268">
        <f>SUM(F665)</f>
        <v>0</v>
      </c>
    </row>
    <row r="1079" spans="1:6" s="250" customFormat="1">
      <c r="A1079" s="227" t="s">
        <v>135</v>
      </c>
      <c r="B1079" s="228" t="s">
        <v>1511</v>
      </c>
      <c r="C1079" s="231"/>
      <c r="D1079" s="233"/>
      <c r="E1079" s="234"/>
      <c r="F1079" s="268">
        <f>SUM(F667:F670)</f>
        <v>0</v>
      </c>
    </row>
    <row r="1080" spans="1:6" s="250" customFormat="1">
      <c r="A1080" s="227" t="s">
        <v>729</v>
      </c>
      <c r="B1080" s="228" t="s">
        <v>1512</v>
      </c>
      <c r="C1080" s="231"/>
      <c r="D1080" s="232"/>
      <c r="E1080" s="229"/>
      <c r="F1080" s="268">
        <f>SUM(F672:F674)</f>
        <v>0</v>
      </c>
    </row>
    <row r="1081" spans="1:6" s="250" customFormat="1">
      <c r="A1081" s="227" t="s">
        <v>733</v>
      </c>
      <c r="B1081" s="228" t="s">
        <v>1513</v>
      </c>
      <c r="C1081" s="231"/>
      <c r="D1081" s="233"/>
      <c r="E1081" s="234"/>
      <c r="F1081" s="268">
        <f>SUM(F676)</f>
        <v>0</v>
      </c>
    </row>
    <row r="1082" spans="1:6" s="250" customFormat="1">
      <c r="A1082" s="227" t="s">
        <v>736</v>
      </c>
      <c r="B1082" s="228" t="s">
        <v>1514</v>
      </c>
      <c r="C1082" s="231"/>
      <c r="D1082" s="233"/>
      <c r="E1082" s="234"/>
      <c r="F1082" s="268">
        <f>SUM(F678)</f>
        <v>0</v>
      </c>
    </row>
    <row r="1083" spans="1:6" s="250" customFormat="1">
      <c r="A1083" s="227" t="s">
        <v>738</v>
      </c>
      <c r="B1083" s="228" t="s">
        <v>1515</v>
      </c>
      <c r="C1083" s="231"/>
      <c r="D1083" s="233"/>
      <c r="E1083" s="234"/>
      <c r="F1083" s="268">
        <f>SUM(F680:F687)</f>
        <v>0</v>
      </c>
    </row>
    <row r="1084" spans="1:6" s="250" customFormat="1">
      <c r="A1084" s="227" t="s">
        <v>1333</v>
      </c>
      <c r="B1084" s="228" t="s">
        <v>1516</v>
      </c>
      <c r="C1084" s="251"/>
      <c r="D1084" s="252"/>
      <c r="E1084" s="234"/>
      <c r="F1084" s="268">
        <f>SUM(F689:F690)</f>
        <v>0</v>
      </c>
    </row>
    <row r="1085" spans="1:6" s="250" customFormat="1">
      <c r="A1085" s="227" t="s">
        <v>1193</v>
      </c>
      <c r="B1085" s="228" t="s">
        <v>1517</v>
      </c>
      <c r="C1085" s="251"/>
      <c r="D1085" s="252"/>
      <c r="E1085" s="234"/>
      <c r="F1085" s="268">
        <f>SUM(F692:F693)</f>
        <v>0</v>
      </c>
    </row>
    <row r="1086" spans="1:6" s="250" customFormat="1">
      <c r="A1086" s="227" t="s">
        <v>1196</v>
      </c>
      <c r="B1086" s="228" t="s">
        <v>1518</v>
      </c>
      <c r="C1086" s="251"/>
      <c r="D1086" s="252"/>
      <c r="E1086" s="234"/>
      <c r="F1086" s="268">
        <f>SUM(F695:F697)</f>
        <v>0</v>
      </c>
    </row>
    <row r="1087" spans="1:6" s="250" customFormat="1">
      <c r="A1087" s="227" t="s">
        <v>1199</v>
      </c>
      <c r="B1087" s="228" t="s">
        <v>1519</v>
      </c>
      <c r="C1087" s="251"/>
      <c r="D1087" s="252"/>
      <c r="E1087" s="234"/>
      <c r="F1087" s="268">
        <f>SUM(F698)</f>
        <v>0</v>
      </c>
    </row>
    <row r="1088" spans="1:6" s="72" customFormat="1" ht="27">
      <c r="A1088" s="36" t="s">
        <v>747</v>
      </c>
      <c r="B1088" s="37" t="s">
        <v>1391</v>
      </c>
      <c r="C1088" s="38"/>
      <c r="D1088" s="39"/>
      <c r="E1088" s="230"/>
      <c r="F1088" s="269">
        <f>SUM(F1089)</f>
        <v>0</v>
      </c>
    </row>
    <row r="1089" spans="1:6" s="72" customFormat="1">
      <c r="A1089" s="227" t="s">
        <v>748</v>
      </c>
      <c r="B1089" s="228" t="s">
        <v>1531</v>
      </c>
      <c r="C1089" s="251"/>
      <c r="D1089" s="40"/>
      <c r="E1089" s="253"/>
      <c r="F1089" s="268">
        <f>SUM(F701:F741)</f>
        <v>0</v>
      </c>
    </row>
    <row r="1090" spans="1:6" s="250" customFormat="1">
      <c r="A1090" s="235" t="s">
        <v>1392</v>
      </c>
      <c r="B1090" s="254" t="s">
        <v>788</v>
      </c>
      <c r="C1090" s="255"/>
      <c r="D1090" s="41"/>
      <c r="E1090" s="239"/>
      <c r="F1090" s="269">
        <f>SUM(F1091:F1093)</f>
        <v>0</v>
      </c>
    </row>
    <row r="1091" spans="1:6" s="72" customFormat="1">
      <c r="A1091" s="227" t="s">
        <v>789</v>
      </c>
      <c r="B1091" s="228" t="s">
        <v>1520</v>
      </c>
      <c r="C1091" s="34"/>
      <c r="D1091" s="35"/>
      <c r="E1091" s="229"/>
      <c r="F1091" s="268">
        <f>SUM(F744:F958)</f>
        <v>0</v>
      </c>
    </row>
    <row r="1092" spans="1:6" s="72" customFormat="1">
      <c r="A1092" s="227" t="s">
        <v>1098</v>
      </c>
      <c r="B1092" s="228" t="s">
        <v>1521</v>
      </c>
      <c r="C1092" s="34"/>
      <c r="D1092" s="35"/>
      <c r="E1092" s="229"/>
      <c r="F1092" s="268">
        <f>SUM(F960:F970)</f>
        <v>0</v>
      </c>
    </row>
    <row r="1093" spans="1:6" s="72" customFormat="1">
      <c r="A1093" s="227" t="s">
        <v>1113</v>
      </c>
      <c r="B1093" s="228" t="s">
        <v>1522</v>
      </c>
      <c r="C1093" s="34"/>
      <c r="D1093" s="256"/>
      <c r="E1093" s="229"/>
      <c r="F1093" s="268">
        <f>SUM(F972:F986)</f>
        <v>0</v>
      </c>
    </row>
    <row r="1094" spans="1:6" s="72" customFormat="1" ht="27">
      <c r="A1094" s="36" t="s">
        <v>1132</v>
      </c>
      <c r="B1094" s="37" t="s">
        <v>1394</v>
      </c>
      <c r="C1094" s="38"/>
      <c r="D1094" s="39"/>
      <c r="E1094" s="230"/>
      <c r="F1094" s="269">
        <f>SUM(F1095)</f>
        <v>0</v>
      </c>
    </row>
    <row r="1095" spans="1:6" s="75" customFormat="1">
      <c r="A1095" s="227" t="s">
        <v>1133</v>
      </c>
      <c r="B1095" s="228" t="s">
        <v>1523</v>
      </c>
      <c r="C1095" s="231"/>
      <c r="D1095" s="232"/>
      <c r="E1095" s="229"/>
      <c r="F1095" s="268">
        <f>SUM(F989:F998)</f>
        <v>0</v>
      </c>
    </row>
    <row r="1096" spans="1:6" s="72" customFormat="1" ht="27">
      <c r="A1096" s="36" t="s">
        <v>1144</v>
      </c>
      <c r="B1096" s="37" t="s">
        <v>1395</v>
      </c>
      <c r="C1096" s="38"/>
      <c r="D1096" s="39"/>
      <c r="E1096" s="230"/>
      <c r="F1096" s="269">
        <f>SUM(F1097:F1105)</f>
        <v>0</v>
      </c>
    </row>
    <row r="1097" spans="1:6" s="75" customFormat="1">
      <c r="A1097" s="227" t="s">
        <v>1145</v>
      </c>
      <c r="B1097" s="228" t="s">
        <v>1488</v>
      </c>
      <c r="C1097" s="257"/>
      <c r="D1097" s="232"/>
      <c r="E1097" s="229"/>
      <c r="F1097" s="268">
        <f>SUM(F1001:F1006)</f>
        <v>0</v>
      </c>
    </row>
    <row r="1098" spans="1:6" s="75" customFormat="1">
      <c r="A1098" s="227" t="s">
        <v>1152</v>
      </c>
      <c r="B1098" s="228" t="s">
        <v>1506</v>
      </c>
      <c r="C1098" s="257"/>
      <c r="D1098" s="233"/>
      <c r="E1098" s="241"/>
      <c r="F1098" s="268">
        <f>SUM(F1008:F1015)</f>
        <v>0</v>
      </c>
    </row>
    <row r="1099" spans="1:6" s="75" customFormat="1">
      <c r="A1099" s="227" t="s">
        <v>1161</v>
      </c>
      <c r="B1099" s="228" t="s">
        <v>1524</v>
      </c>
      <c r="C1099" s="228"/>
      <c r="D1099" s="233"/>
      <c r="E1099" s="241"/>
      <c r="F1099" s="268">
        <f>SUM(F1017:F1018)</f>
        <v>0</v>
      </c>
    </row>
    <row r="1100" spans="1:6" s="75" customFormat="1">
      <c r="A1100" s="227" t="s">
        <v>1164</v>
      </c>
      <c r="B1100" s="228" t="s">
        <v>1525</v>
      </c>
      <c r="C1100" s="257"/>
      <c r="D1100" s="233"/>
      <c r="E1100" s="241"/>
      <c r="F1100" s="268">
        <f>SUM(F1020:F1023)</f>
        <v>0</v>
      </c>
    </row>
    <row r="1101" spans="1:6" s="75" customFormat="1">
      <c r="A1101" s="227" t="s">
        <v>1170</v>
      </c>
      <c r="B1101" s="228" t="s">
        <v>1526</v>
      </c>
      <c r="C1101" s="257"/>
      <c r="D1101" s="233"/>
      <c r="E1101" s="241"/>
      <c r="F1101" s="268">
        <f>SUM(F1025)</f>
        <v>0</v>
      </c>
    </row>
    <row r="1102" spans="1:6" s="75" customFormat="1">
      <c r="A1102" s="227" t="s">
        <v>1173</v>
      </c>
      <c r="B1102" s="228" t="s">
        <v>1527</v>
      </c>
      <c r="C1102" s="257"/>
      <c r="D1102" s="233"/>
      <c r="E1102" s="241"/>
      <c r="F1102" s="268">
        <f>SUM(F1027)</f>
        <v>0</v>
      </c>
    </row>
    <row r="1103" spans="1:6" s="75" customFormat="1">
      <c r="A1103" s="227" t="s">
        <v>1176</v>
      </c>
      <c r="B1103" s="228" t="s">
        <v>1528</v>
      </c>
      <c r="C1103" s="257"/>
      <c r="D1103" s="232"/>
      <c r="E1103" s="258"/>
      <c r="F1103" s="268">
        <f>SUM(F1029:F1036)</f>
        <v>0</v>
      </c>
    </row>
    <row r="1104" spans="1:6" s="75" customFormat="1">
      <c r="A1104" s="227" t="s">
        <v>1186</v>
      </c>
      <c r="B1104" s="228" t="s">
        <v>1529</v>
      </c>
      <c r="C1104" s="257"/>
      <c r="D1104" s="232"/>
      <c r="E1104" s="258"/>
      <c r="F1104" s="268">
        <f>SUM(F1038:F1039)</f>
        <v>0</v>
      </c>
    </row>
    <row r="1105" spans="1:6" s="75" customFormat="1">
      <c r="A1105" s="259" t="s">
        <v>1254</v>
      </c>
      <c r="B1105" s="260" t="s">
        <v>1530</v>
      </c>
      <c r="C1105" s="257"/>
      <c r="D1105" s="252"/>
      <c r="E1105" s="261"/>
      <c r="F1105" s="268">
        <f>SUM(F1041)</f>
        <v>0</v>
      </c>
    </row>
  </sheetData>
  <sheetProtection algorithmName="SHA-512" hashValue="RnyCUkot1ssMUDvZs0k681dppaFo4bLskRGg2McpbysJRY1wvmYcjjwkVk5CPScKG8OD4ovHM60oKld3YZi6Mg==" saltValue="Uwmiy52DVQXonI/Oc1M7lA==" spinCount="100000" sheet="1" objects="1" scenarios="1"/>
  <pageMargins left="0.31496062992125984" right="0.31496062992125984" top="0.70866141732283472" bottom="0.59055118110236227" header="0.51181102362204722" footer="0.31496062992125984"/>
  <pageSetup paperSize="9" fitToHeight="0" orientation="landscape" r:id="rId1"/>
  <headerFooter>
    <oddHeader xml:space="preserve">&amp;L&amp;"Calibri,Regular"&amp;10TROŠKOVNIK&amp;R&amp;"Calibri,Regular"&amp;10SUSTAV NAVODNJAVANJA DALJ        </oddHeader>
    <oddFooter>&amp;R&amp;"Arial,Italic"&amp;10&amp;P/&amp;N</oddFooter>
  </headerFooter>
  <rowBreaks count="1" manualBreakCount="1">
    <brk id="10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Troskovnik</vt:lpstr>
      <vt:lpstr>Troskovnik!Print_Area</vt:lpstr>
      <vt:lpstr>Troskovnik!Print_Titles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roko</dc:creator>
  <cp:lastModifiedBy>Mario Bagarić</cp:lastModifiedBy>
  <cp:lastPrinted>2023-01-31T14:08:20Z</cp:lastPrinted>
  <dcterms:created xsi:type="dcterms:W3CDTF">2019-10-18T09:07:07Z</dcterms:created>
  <dcterms:modified xsi:type="dcterms:W3CDTF">2023-01-31T14:11:31Z</dcterms:modified>
</cp:coreProperties>
</file>